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https://d.docs.live.net/3b1b6ce843a0dbe8/GoM/Hospital Project/Montobacco Building/With AL Comments/"/>
    </mc:Choice>
  </mc:AlternateContent>
  <xr:revisionPtr revIDLastSave="73" documentId="8_{EBB7022B-8ACD-4DCF-ACCD-927180ABD37D}" xr6:coauthVersionLast="47" xr6:coauthVersionMax="47" xr10:uidLastSave="{AAAF084D-718C-49D0-8C25-1046B4BEC918}"/>
  <bookViews>
    <workbookView xWindow="6615" yWindow="750" windowWidth="20490" windowHeight="11520" xr2:uid="{00000000-000D-0000-FFFF-FFFF00000000}"/>
  </bookViews>
  <sheets>
    <sheet name="Summary" sheetId="29" r:id="rId1"/>
    <sheet name="Measured Works" sheetId="26"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0">'[1]P&amp;G Build-up'!#REF!</definedName>
    <definedName name="\C">'[1]P&amp;G Build-up'!#REF!</definedName>
    <definedName name="\Z">'[1]P&amp;G Build-up'!#REF!</definedName>
    <definedName name="__PH3">#REF!</definedName>
    <definedName name="_A">#REF!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7</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#REF!</definedName>
    <definedName name="_C">#REF!</definedName>
    <definedName name="_D">#REF!</definedName>
    <definedName name="_xlnm._FilterDatabase" localSheetId="1" hidden="1">'Measured Works'!$A$3:$J$246</definedName>
    <definedName name="_gfa1">#REF!</definedName>
    <definedName name="_Key1" hidden="1">#REF!</definedName>
    <definedName name="_Order1" hidden="1">255</definedName>
    <definedName name="_PH3">#REF!</definedName>
    <definedName name="_Sort" hidden="1">#REF!</definedName>
    <definedName name="A_0">#REF!</definedName>
    <definedName name="A_13">#REF!</definedName>
    <definedName name="A_16">#REF!</definedName>
    <definedName name="A_17">#REF!</definedName>
    <definedName name="A_21">#REF!</definedName>
    <definedName name="A_22">#REF!</definedName>
    <definedName name="A_23">#REF!</definedName>
    <definedName name="A_24">#REF!</definedName>
    <definedName name="A_27">#REF!</definedName>
    <definedName name="A_28">#REF!</definedName>
    <definedName name="A_31">#REF!</definedName>
    <definedName name="A_32">#REF!</definedName>
    <definedName name="A_34">#REF!</definedName>
    <definedName name="A_37">#REF!</definedName>
    <definedName name="A_41">#REF!</definedName>
    <definedName name="A_42">#REF!</definedName>
    <definedName name="A_43">#REF!</definedName>
    <definedName name="A_44">#REF!</definedName>
    <definedName name="A_45">#REF!</definedName>
    <definedName name="A_47">#REF!</definedName>
    <definedName name="A_52">#REF!</definedName>
    <definedName name="A_53">#REF!</definedName>
    <definedName name="A_57">#REF!</definedName>
    <definedName name="A_61">#REF!</definedName>
    <definedName name="A_62">#REF!</definedName>
    <definedName name="A_63">#REF!</definedName>
    <definedName name="A_64">#REF!</definedName>
    <definedName name="A_66">#REF!</definedName>
    <definedName name="A_68">#REF!</definedName>
    <definedName name="A_72">#REF!</definedName>
    <definedName name="A_74">#REF!</definedName>
    <definedName name="A_91">#N/A</definedName>
    <definedName name="A_95">#N/A</definedName>
    <definedName name="A_96">#N/A</definedName>
    <definedName name="aa">'[2]P&amp;G Build-up'!#REF!</definedName>
    <definedName name="aaa">[3]Database!#REF!</definedName>
    <definedName name="Abnormal.Costs">'[4]4. Base Data'!$H$9:$H$97</definedName>
    <definedName name="Accept">#N/A</definedName>
    <definedName name="Accommodation">#REF!</definedName>
    <definedName name="ACONT">#REF!</definedName>
    <definedName name="AJV">#REF!</definedName>
    <definedName name="APREL">#REF!</definedName>
    <definedName name="Area">#REF!</definedName>
    <definedName name="B">#REF!</definedName>
    <definedName name="B_0">#REF!</definedName>
    <definedName name="B_13">#REF!</definedName>
    <definedName name="B_16">#REF!</definedName>
    <definedName name="B_17">#REF!</definedName>
    <definedName name="B_21">#REF!</definedName>
    <definedName name="B_22">#REF!</definedName>
    <definedName name="B_23">#REF!</definedName>
    <definedName name="B_24">#REF!</definedName>
    <definedName name="B_27">#REF!</definedName>
    <definedName name="B_28">#REF!</definedName>
    <definedName name="B_31">#REF!</definedName>
    <definedName name="B_32">#REF!</definedName>
    <definedName name="B_34">#REF!</definedName>
    <definedName name="B_37">#REF!</definedName>
    <definedName name="B_41">#REF!</definedName>
    <definedName name="B_42">#REF!</definedName>
    <definedName name="B_43">#REF!</definedName>
    <definedName name="B_44">#REF!</definedName>
    <definedName name="B_45">#REF!</definedName>
    <definedName name="B_47">#REF!</definedName>
    <definedName name="B_52">#REF!</definedName>
    <definedName name="B_53">#REF!</definedName>
    <definedName name="B_57">#REF!</definedName>
    <definedName name="B_61">#REF!</definedName>
    <definedName name="B_62">#REF!</definedName>
    <definedName name="B_63">#REF!</definedName>
    <definedName name="B_64">#REF!</definedName>
    <definedName name="B_66">#REF!</definedName>
    <definedName name="B_68">#REF!</definedName>
    <definedName name="B_72">#REF!</definedName>
    <definedName name="B_74">#REF!</definedName>
    <definedName name="B_91">#N/A</definedName>
    <definedName name="B_95">#N/A</definedName>
    <definedName name="B_96">#N/A</definedName>
    <definedName name="BB_Mats_Elec">#REF!</definedName>
    <definedName name="BB_Mats_Mech">#REF!</definedName>
    <definedName name="BB_SC_Elec">#REF!</definedName>
    <definedName name="BB_SC_Mech">#REF!</definedName>
    <definedName name="BC">#REF!</definedName>
    <definedName name="BCIS.Code">'[4]4. Base Data'!$E$9:$E$97</definedName>
    <definedName name="BCISLocations">'[5]BCIS Locations'!$L$5:$L$468</definedName>
    <definedName name="BCONT">#REF!</definedName>
    <definedName name="BD">#REF!</definedName>
    <definedName name="Bonds">#REF!</definedName>
    <definedName name="BPREL">#REF!</definedName>
    <definedName name="BRA">#REF!</definedName>
    <definedName name="Building_Name">#REF!</definedName>
    <definedName name="BW">#REF!</definedName>
    <definedName name="CASHFLOW1">#REF!</definedName>
    <definedName name="cashflow2">#REF!</definedName>
    <definedName name="CD">#REF!</definedName>
    <definedName name="CF">#REF!</definedName>
    <definedName name="CHECK_SUMMARY">'[1]P&amp;G Build-up'!#REF!</definedName>
    <definedName name="circulation">[6]Contents!#REF!</definedName>
    <definedName name="Circulation_names">[6]Contents!#REF!</definedName>
    <definedName name="ClassroomTypes">#REF!</definedName>
    <definedName name="Cluster">'[7]P1 All Data'!$D$576:$D$585</definedName>
    <definedName name="CN">#REF!</definedName>
    <definedName name="CNL">#REF!</definedName>
    <definedName name="CNLM">#REF!</definedName>
    <definedName name="CNM">#REF!</definedName>
    <definedName name="CNT">#REF!</definedName>
    <definedName name="CO">#REF!</definedName>
    <definedName name="Code" hidden="1">#REF!</definedName>
    <definedName name="Components_Print_range">#REF!</definedName>
    <definedName name="Copy_subs">#REF!</definedName>
    <definedName name="Costs">#REF!</definedName>
    <definedName name="Costs_Type">#REF!</definedName>
    <definedName name="CP">#REF!</definedName>
    <definedName name="CR">#REF!</definedName>
    <definedName name="CS">#REF!</definedName>
    <definedName name="CSM">#REF!</definedName>
    <definedName name="currency">[8]Tables!$F$2</definedName>
    <definedName name="Customs">'[9]Total Currency Adjust'!$P$139</definedName>
    <definedName name="CWP">#REF!</definedName>
    <definedName name="data1" hidden="1">#REF!</definedName>
    <definedName name="data2" hidden="1">#REF!</definedName>
    <definedName name="data3" hidden="1">#REF!</definedName>
    <definedName name="data4" hidden="1">#REF!</definedName>
    <definedName name="_xlnm.Database">#REF!</definedName>
    <definedName name="Database_field_Names">#REF!</definedName>
    <definedName name="Database_Names">#REF!</definedName>
    <definedName name="DC">#REF!</definedName>
    <definedName name="DE">#REF!</definedName>
    <definedName name="Description">'[7]P1 All Data'!$E$560:$E$639</definedName>
    <definedName name="DISC">#REF!</definedName>
    <definedName name="Discount" hidden="1">#REF!</definedName>
    <definedName name="display_area_2" hidden="1">#REF!</definedName>
    <definedName name="distance">#REF!</definedName>
    <definedName name="DL">#REF!</definedName>
    <definedName name="DLM">#REF!</definedName>
    <definedName name="DMP">#REF!</definedName>
    <definedName name="DT">#REF!</definedName>
    <definedName name="DW">#REF!</definedName>
    <definedName name="DWK">#REF!</definedName>
    <definedName name="Element_names">#REF!</definedName>
    <definedName name="End">#REF!</definedName>
    <definedName name="ESC">#REF!</definedName>
    <definedName name="ESE">#REF!</definedName>
    <definedName name="F">#REF!</definedName>
    <definedName name="FC">#REF!</definedName>
    <definedName name="FCode" hidden="1">#REF!</definedName>
    <definedName name="Fees">#REF!</definedName>
    <definedName name="finstat2">[8]Tables!$B$8:$C$109</definedName>
    <definedName name="Fixed_Price">#REF!</definedName>
    <definedName name="FLU">#REF!</definedName>
    <definedName name="FW">#REF!</definedName>
    <definedName name="FWL">#REF!</definedName>
    <definedName name="FWLM">#REF!</definedName>
    <definedName name="FWM">#REF!</definedName>
    <definedName name="GFA">#REF!</definedName>
    <definedName name="GIFA">'[5]Sch. Areas'!$J$41</definedName>
    <definedName name="Global_Quantity_adjustment">#REF!</definedName>
    <definedName name="Global_Rate_adjustment">#REF!</definedName>
    <definedName name="GlobalAdj">'[10]Temp Model Input Format'!$D$21</definedName>
    <definedName name="Gross_Floor_area">#REF!</definedName>
    <definedName name="h">#REF!</definedName>
    <definedName name="HiddenRows" hidden="1">#REF!</definedName>
    <definedName name="HO">#REF!</definedName>
    <definedName name="Hoardings">#REF!</definedName>
    <definedName name="HOC">#REF!</definedName>
    <definedName name="IC">#REF!</definedName>
    <definedName name="IL">#REF!</definedName>
    <definedName name="ILM">#REF!</definedName>
    <definedName name="IN">#REF!</definedName>
    <definedName name="Include_Prov">[8]Contents!#REF!</definedName>
    <definedName name="Indirect_Labour">#REF!</definedName>
    <definedName name="Infl_p">#REF!</definedName>
    <definedName name="Infl_v">#REF!</definedName>
    <definedName name="Inflation">'[3]Uplift Control'!$B$3</definedName>
    <definedName name="Insert_new_dimension">#REF!</definedName>
    <definedName name="Insert_New_dimension_and_on">#REF!</definedName>
    <definedName name="Insert_new_dimension_rows">#REF!</definedName>
    <definedName name="Insurances">#REF!</definedName>
    <definedName name="IS">#REF!</definedName>
    <definedName name="Job_No">'[5]Master Data Sheet'!$F$35</definedName>
    <definedName name="k">#REF!</definedName>
    <definedName name="kath" hidden="1">#REF!</definedName>
    <definedName name="KeyCells">#REF!</definedName>
    <definedName name="ki">#REF!</definedName>
    <definedName name="Lab_GrossValue">#REF!</definedName>
    <definedName name="Lab_hrs">#REF!</definedName>
    <definedName name="Lab_Rate">#REF!</definedName>
    <definedName name="LETTABLE">#REF!</definedName>
    <definedName name="Library">#REF!</definedName>
    <definedName name="Light_Power">#REF!</definedName>
    <definedName name="LS">#REF!</definedName>
    <definedName name="LSM">#REF!</definedName>
    <definedName name="MAS">#REF!</definedName>
    <definedName name="Mat_GrossValue">#REF!</definedName>
    <definedName name="Mat_NetNetCost">#REF!</definedName>
    <definedName name="Materials">'[2]P&amp;G Build-up'!#REF!</definedName>
    <definedName name="ME">#REF!</definedName>
    <definedName name="MEM">#REF!</definedName>
    <definedName name="MIL">#REF!</definedName>
    <definedName name="MILM">#REF!</definedName>
    <definedName name="MIS">#REF!</definedName>
    <definedName name="MLM">#REF!</definedName>
    <definedName name="MP">#REF!</definedName>
    <definedName name="MPL">#REF!</definedName>
    <definedName name="MPLM">#REF!</definedName>
    <definedName name="MPM">#REF!</definedName>
    <definedName name="MT">#REF!</definedName>
    <definedName name="MTS">#REF!</definedName>
    <definedName name="MU">#REF!</definedName>
    <definedName name="MUV">#REF!</definedName>
    <definedName name="MWDetail">'Measured Works'!$A$1:$J$490</definedName>
    <definedName name="n">#REF!</definedName>
    <definedName name="NETT">#REF!</definedName>
    <definedName name="Nett_Area">'[5]Sch. Areas'!$N$30</definedName>
    <definedName name="Nett_cost">#REF!</definedName>
    <definedName name="Normal.Costs">'[4]4. Base Data'!$G$9:$G$97</definedName>
    <definedName name="NrItems">'Measured Works'!$H$9:$H$490</definedName>
    <definedName name="NRM.Code">'[4]4. Base Data'!$B$9:$B$97</definedName>
    <definedName name="oh_p">#REF!</definedName>
    <definedName name="oh_v">#REF!</definedName>
    <definedName name="OrderTable" hidden="1">#REF!</definedName>
    <definedName name="OSM">#REF!</definedName>
    <definedName name="OSW">#REF!</definedName>
    <definedName name="OTH">#REF!</definedName>
    <definedName name="Pal_Workbook_GUID" hidden="1">"8NYTILCT3YFK3PQSHGZWAF78"</definedName>
    <definedName name="PCI">#REF!</definedName>
    <definedName name="Pictable">#REF!</definedName>
    <definedName name="PL">#REF!</definedName>
    <definedName name="Plant">#REF!</definedName>
    <definedName name="PP">#REF!</definedName>
    <definedName name="PRE">#REF!</definedName>
    <definedName name="Prelim">#REF!</definedName>
    <definedName name="PRELIMS">#REF!</definedName>
    <definedName name="_xlnm.Print_Area">'[11]P&amp;G FINAL 8 MNTHS'!$B$1:$L$747</definedName>
    <definedName name="PRINT_AREA_MI">'[11]P&amp;G FINAL 8 MNTHS'!$B$1:$L$747</definedName>
    <definedName name="Print_Titles_MI">#REF!</definedName>
    <definedName name="ProdForm" hidden="1">#REF!</definedName>
    <definedName name="Product" hidden="1">#REF!</definedName>
    <definedName name="Prof_p">#REF!</definedName>
    <definedName name="Prof_v">#REF!</definedName>
    <definedName name="PS">#REF!</definedName>
    <definedName name="PSA">#REF!</definedName>
    <definedName name="PSN">#REF!</definedName>
    <definedName name="PT">#REF!</definedName>
    <definedName name="pv">#REF!</definedName>
    <definedName name="Qtrs">'[12]SLA SFA Ratios'!$N$7:$N$126</definedName>
    <definedName name="RCArea" hidden="1">#REF!</definedName>
    <definedName name="re">#REF!</definedName>
    <definedName name="reeeeeeee">#REF!</definedName>
    <definedName name="retet">#REF!</definedName>
    <definedName name="RF">#REF!</definedName>
    <definedName name="RFL">#REF!</definedName>
    <definedName name="RFLM">#REF!</definedName>
    <definedName name="RFM">#REF!</definedName>
    <definedName name="Risk">'[10]Temp Model Input Format'!$D$20</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K">#REF!</definedName>
    <definedName name="RL">#REF!</definedName>
    <definedName name="RLM">#REF!</definedName>
    <definedName name="RR_Infl_p">#REF!</definedName>
    <definedName name="RR_NetCost">#REF!</definedName>
    <definedName name="SC">#REF!</definedName>
    <definedName name="SC_GrossValue">#REF!</definedName>
    <definedName name="SC_NetCost">#REF!</definedName>
    <definedName name="SC_NetNetCost">#REF!</definedName>
    <definedName name="Scaffolding">#REF!</definedName>
    <definedName name="ScalingFactor">#REF!</definedName>
    <definedName name="SE">#REF!</definedName>
    <definedName name="SEC">#REF!</definedName>
    <definedName name="Sectlist">'[13]Key Data'!$F$3:$F$14</definedName>
    <definedName name="SEM">#REF!</definedName>
    <definedName name="sffactor">#REF!</definedName>
    <definedName name="SIC">#REF!</definedName>
    <definedName name="SIE">#REF!</definedName>
    <definedName name="Site_Clearance">#REF!</definedName>
    <definedName name="SL">#REF!</definedName>
    <definedName name="SLM">#REF!</definedName>
    <definedName name="SpecialPrice" hidden="1">#REF!</definedName>
    <definedName name="Staff">#REF!</definedName>
    <definedName name="Summary_Totals">#REF!</definedName>
    <definedName name="Sundries">#REF!</definedName>
    <definedName name="SW">#REF!</definedName>
    <definedName name="TAX">#REF!</definedName>
    <definedName name="tbl_ProdInfo" hidden="1">#REF!</definedName>
    <definedName name="Telephones">#REF!</definedName>
    <definedName name="TF">#REF!</definedName>
    <definedName name="tocColumn1">#REF!</definedName>
    <definedName name="tocColumn2">#REF!</definedName>
    <definedName name="Total_Subs">#REF!</definedName>
    <definedName name="Total_Value">#REF!</definedName>
    <definedName name="Tower_Crane">#REF!</definedName>
    <definedName name="TWP">#REF!</definedName>
    <definedName name="units">#REF!</definedName>
    <definedName name="Uplift">#REF!</definedName>
    <definedName name="v">#REF!</definedName>
    <definedName name="Value">#REF!</definedName>
    <definedName name="Value_Total_Sell">#REF!</definedName>
    <definedName name="Variables">#REF!</definedName>
    <definedName name="Water">#REF!</definedName>
    <definedName name="WD">#REF!</definedName>
    <definedName name="WH">#REF!</definedName>
    <definedName name="wizAddress">[14]Cover!#REF!</definedName>
    <definedName name="wizCompany">[14]Cover!#REF!</definedName>
    <definedName name="wizCreationDate">[14]Cover!#REF!</definedName>
    <definedName name="wizHeader1">[14]Cover!#REF!</definedName>
    <definedName name="wizProject">[14]Cover!$B$15</definedName>
    <definedName name="wizWeb">[14]Cover!#REF!</definedName>
    <definedName name="wrn.buildstruct." hidden="1">{#N/A,#N/A,FALSE,"611m";#N/A,#N/A,FALSE,"601M";#N/A,#N/A,FALSE,"610M";#N/A,#N/A,FALSE,"612M";#N/A,#N/A,FALSE,"613M";#N/A,#N/A,FALSE,"620M";#N/A,#N/A,FALSE,"621M";#N/A,#N/A,FALSE,"622M";#N/A,#N/A,FALSE,"630M";#N/A,#N/A,FALSE,"640M";#N/A,#N/A,FALSE,"641M";#N/A,#N/A,FALSE,"650M";#N/A,#N/A,FALSE,"660M";#N/A,#N/A,FALSE,"661M";#N/A,#N/A,FALSE,"670M";#N/A,#N/A,FALSE,"680M";#N/A,#N/A,FALSE,"688M";#N/A,#N/A,FALSE,"689M";#N/A,#N/A,FALSE,"690M";#N/A,#N/A,FALSE,"698M";#N/A,#N/A,FALSE,"698O"}</definedName>
    <definedName name="wrn.buildstruct._1_1" hidden="1">{#N/A,#N/A,FALSE,"611m";#N/A,#N/A,FALSE,"601M";#N/A,#N/A,FALSE,"610M";#N/A,#N/A,FALSE,"612M";#N/A,#N/A,FALSE,"613M";#N/A,#N/A,FALSE,"620M";#N/A,#N/A,FALSE,"621M";#N/A,#N/A,FALSE,"622M";#N/A,#N/A,FALSE,"630M";#N/A,#N/A,FALSE,"640M";#N/A,#N/A,FALSE,"641M";#N/A,#N/A,FALSE,"650M";#N/A,#N/A,FALSE,"660M";#N/A,#N/A,FALSE,"661M";#N/A,#N/A,FALSE,"670M";#N/A,#N/A,FALSE,"680M";#N/A,#N/A,FALSE,"688M";#N/A,#N/A,FALSE,"689M";#N/A,#N/A,FALSE,"690M";#N/A,#N/A,FALSE,"698M";#N/A,#N/A,FALSE,"698O"}</definedName>
    <definedName name="wrn.buildstruct._2" hidden="1">{#N/A,#N/A,FALSE,"611m";#N/A,#N/A,FALSE,"601M";#N/A,#N/A,FALSE,"610M";#N/A,#N/A,FALSE,"612M";#N/A,#N/A,FALSE,"613M";#N/A,#N/A,FALSE,"620M";#N/A,#N/A,FALSE,"621M";#N/A,#N/A,FALSE,"622M";#N/A,#N/A,FALSE,"630M";#N/A,#N/A,FALSE,"640M";#N/A,#N/A,FALSE,"641M";#N/A,#N/A,FALSE,"650M";#N/A,#N/A,FALSE,"660M";#N/A,#N/A,FALSE,"661M";#N/A,#N/A,FALSE,"670M";#N/A,#N/A,FALSE,"680M";#N/A,#N/A,FALSE,"688M";#N/A,#N/A,FALSE,"689M";#N/A,#N/A,FALSE,"690M";#N/A,#N/A,FALSE,"698M";#N/A,#N/A,FALSE,"698O"}</definedName>
    <definedName name="wrn.buildstruct._2_1" hidden="1">{#N/A,#N/A,FALSE,"611m";#N/A,#N/A,FALSE,"601M";#N/A,#N/A,FALSE,"610M";#N/A,#N/A,FALSE,"612M";#N/A,#N/A,FALSE,"613M";#N/A,#N/A,FALSE,"620M";#N/A,#N/A,FALSE,"621M";#N/A,#N/A,FALSE,"622M";#N/A,#N/A,FALSE,"630M";#N/A,#N/A,FALSE,"640M";#N/A,#N/A,FALSE,"641M";#N/A,#N/A,FALSE,"650M";#N/A,#N/A,FALSE,"660M";#N/A,#N/A,FALSE,"661M";#N/A,#N/A,FALSE,"670M";#N/A,#N/A,FALSE,"680M";#N/A,#N/A,FALSE,"688M";#N/A,#N/A,FALSE,"689M";#N/A,#N/A,FALSE,"690M";#N/A,#N/A,FALSE,"698M";#N/A,#N/A,FALSE,"698O"}</definedName>
    <definedName name="wrn.Landlords." hidden="1">{#N/A,#N/A,FALSE,"701M";#N/A,#N/A,FALSE,"710M";#N/A,#N/A,FALSE,"720M";#N/A,#N/A,FALSE,"730M";#N/A,#N/A,FALSE,"731M";#N/A,#N/A,FALSE,"732M";#N/A,#N/A,FALSE,"733M";#N/A,#N/A,FALSE,"740M";#N/A,#N/A,FALSE,"741M";#N/A,#N/A,FALSE,"742M";#N/A,#N/A,FALSE,"750M";#N/A,#N/A,FALSE,"760M";#N/A,#N/A,FALSE,"770M";#N/A,#N/A,FALSE,"771M";#N/A,#N/A,FALSE,"772M";#N/A,#N/A,FALSE,"780M";#N/A,#N/A,FALSE,"788M";#N/A,#N/A,FALSE,"789M";#N/A,#N/A,FALSE,"790M";#N/A,#N/A,FALSE,"798M";#N/A,#N/A,FALSE,"798O"}</definedName>
    <definedName name="wrn.Landlords._1_1" hidden="1">{#N/A,#N/A,FALSE,"701M";#N/A,#N/A,FALSE,"710M";#N/A,#N/A,FALSE,"720M";#N/A,#N/A,FALSE,"730M";#N/A,#N/A,FALSE,"731M";#N/A,#N/A,FALSE,"732M";#N/A,#N/A,FALSE,"733M";#N/A,#N/A,FALSE,"740M";#N/A,#N/A,FALSE,"741M";#N/A,#N/A,FALSE,"742M";#N/A,#N/A,FALSE,"750M";#N/A,#N/A,FALSE,"760M";#N/A,#N/A,FALSE,"770M";#N/A,#N/A,FALSE,"771M";#N/A,#N/A,FALSE,"772M";#N/A,#N/A,FALSE,"780M";#N/A,#N/A,FALSE,"788M";#N/A,#N/A,FALSE,"789M";#N/A,#N/A,FALSE,"790M";#N/A,#N/A,FALSE,"798M";#N/A,#N/A,FALSE,"798O"}</definedName>
    <definedName name="wrn.Landlords._2" hidden="1">{#N/A,#N/A,FALSE,"701M";#N/A,#N/A,FALSE,"710M";#N/A,#N/A,FALSE,"720M";#N/A,#N/A,FALSE,"730M";#N/A,#N/A,FALSE,"731M";#N/A,#N/A,FALSE,"732M";#N/A,#N/A,FALSE,"733M";#N/A,#N/A,FALSE,"740M";#N/A,#N/A,FALSE,"741M";#N/A,#N/A,FALSE,"742M";#N/A,#N/A,FALSE,"750M";#N/A,#N/A,FALSE,"760M";#N/A,#N/A,FALSE,"770M";#N/A,#N/A,FALSE,"771M";#N/A,#N/A,FALSE,"772M";#N/A,#N/A,FALSE,"780M";#N/A,#N/A,FALSE,"788M";#N/A,#N/A,FALSE,"789M";#N/A,#N/A,FALSE,"790M";#N/A,#N/A,FALSE,"798M";#N/A,#N/A,FALSE,"798O"}</definedName>
    <definedName name="wrn.Landlords._2_1" hidden="1">{#N/A,#N/A,FALSE,"701M";#N/A,#N/A,FALSE,"710M";#N/A,#N/A,FALSE,"720M";#N/A,#N/A,FALSE,"730M";#N/A,#N/A,FALSE,"731M";#N/A,#N/A,FALSE,"732M";#N/A,#N/A,FALSE,"733M";#N/A,#N/A,FALSE,"740M";#N/A,#N/A,FALSE,"741M";#N/A,#N/A,FALSE,"742M";#N/A,#N/A,FALSE,"750M";#N/A,#N/A,FALSE,"760M";#N/A,#N/A,FALSE,"770M";#N/A,#N/A,FALSE,"771M";#N/A,#N/A,FALSE,"772M";#N/A,#N/A,FALSE,"780M";#N/A,#N/A,FALSE,"788M";#N/A,#N/A,FALSE,"789M";#N/A,#N/A,FALSE,"790M";#N/A,#N/A,FALSE,"798M";#N/A,#N/A,FALSE,"798O"}</definedName>
    <definedName name="wrn.summary." hidden="1">{#N/A,#N/A,FALSE,"Summary information";#N/A,#N/A,FALSE,"BLANK"}</definedName>
    <definedName name="wrn.summary._1_1" hidden="1">{#N/A,#N/A,FALSE,"Summary information";#N/A,#N/A,FALSE,"BLANK"}</definedName>
    <definedName name="wrn.summary._2" hidden="1">{#N/A,#N/A,FALSE,"Summary information";#N/A,#N/A,FALSE,"BLANK"}</definedName>
    <definedName name="wrn.summary._2_1" hidden="1">{#N/A,#N/A,FALSE,"Summary information";#N/A,#N/A,FALSE,"BLANK"}</definedName>
    <definedName name="wrn.Tenants." hidden="1">{#N/A,#N/A,FALSE,"898M";#N/A,#N/A,FALSE,"898O";#N/A,#N/A,FALSE,"889M";#N/A,#N/A,FALSE,"888M";#N/A,#N/A,FALSE,"882M";#N/A,#N/A,FALSE,"881M";#N/A,#N/A,FALSE,"880M";#N/A,#N/A,FALSE,"873M";#N/A,#N/A,FALSE,"872M";#N/A,#N/A,FALSE,"871M";#N/A,#N/A,FALSE,"870M";#N/A,#N/A,FALSE,"861M";#N/A,#N/A,FALSE,"860M";#N/A,#N/A,FALSE,"850M";#N/A,#N/A,FALSE,"843M";#N/A,#N/A,FALSE,"842M";#N/A,#N/A,FALSE,"841M";#N/A,#N/A,FALSE,"840M";#N/A,#N/A,FALSE,"831M";#N/A,#N/A,FALSE,"830M";#N/A,#N/A,FALSE,"821M";#N/A,#N/A,FALSE,"820M";#N/A,#N/A,FALSE,"814M";#N/A,#N/A,FALSE,"813M";#N/A,#N/A,FALSE,"812M";#N/A,#N/A,FALSE,"811M";#N/A,#N/A,FALSE,"810M";#N/A,#N/A,FALSE,"803M";#N/A,#N/A,FALSE,"802M";#N/A,#N/A,FALSE,"801M"}</definedName>
    <definedName name="wrn.Tenants._1_1" hidden="1">{#N/A,#N/A,FALSE,"898M";#N/A,#N/A,FALSE,"898O";#N/A,#N/A,FALSE,"889M";#N/A,#N/A,FALSE,"888M";#N/A,#N/A,FALSE,"882M";#N/A,#N/A,FALSE,"881M";#N/A,#N/A,FALSE,"880M";#N/A,#N/A,FALSE,"873M";#N/A,#N/A,FALSE,"872M";#N/A,#N/A,FALSE,"871M";#N/A,#N/A,FALSE,"870M";#N/A,#N/A,FALSE,"861M";#N/A,#N/A,FALSE,"860M";#N/A,#N/A,FALSE,"850M";#N/A,#N/A,FALSE,"843M";#N/A,#N/A,FALSE,"842M";#N/A,#N/A,FALSE,"841M";#N/A,#N/A,FALSE,"840M";#N/A,#N/A,FALSE,"831M";#N/A,#N/A,FALSE,"830M";#N/A,#N/A,FALSE,"821M";#N/A,#N/A,FALSE,"820M";#N/A,#N/A,FALSE,"814M";#N/A,#N/A,FALSE,"813M";#N/A,#N/A,FALSE,"812M";#N/A,#N/A,FALSE,"811M";#N/A,#N/A,FALSE,"810M";#N/A,#N/A,FALSE,"803M";#N/A,#N/A,FALSE,"802M";#N/A,#N/A,FALSE,"801M"}</definedName>
    <definedName name="wrn.Tenants._2" hidden="1">{#N/A,#N/A,FALSE,"898M";#N/A,#N/A,FALSE,"898O";#N/A,#N/A,FALSE,"889M";#N/A,#N/A,FALSE,"888M";#N/A,#N/A,FALSE,"882M";#N/A,#N/A,FALSE,"881M";#N/A,#N/A,FALSE,"880M";#N/A,#N/A,FALSE,"873M";#N/A,#N/A,FALSE,"872M";#N/A,#N/A,FALSE,"871M";#N/A,#N/A,FALSE,"870M";#N/A,#N/A,FALSE,"861M";#N/A,#N/A,FALSE,"860M";#N/A,#N/A,FALSE,"850M";#N/A,#N/A,FALSE,"843M";#N/A,#N/A,FALSE,"842M";#N/A,#N/A,FALSE,"841M";#N/A,#N/A,FALSE,"840M";#N/A,#N/A,FALSE,"831M";#N/A,#N/A,FALSE,"830M";#N/A,#N/A,FALSE,"821M";#N/A,#N/A,FALSE,"820M";#N/A,#N/A,FALSE,"814M";#N/A,#N/A,FALSE,"813M";#N/A,#N/A,FALSE,"812M";#N/A,#N/A,FALSE,"811M";#N/A,#N/A,FALSE,"810M";#N/A,#N/A,FALSE,"803M";#N/A,#N/A,FALSE,"802M";#N/A,#N/A,FALSE,"801M"}</definedName>
    <definedName name="wrn.Tenants._2_1" hidden="1">{#N/A,#N/A,FALSE,"898M";#N/A,#N/A,FALSE,"898O";#N/A,#N/A,FALSE,"889M";#N/A,#N/A,FALSE,"888M";#N/A,#N/A,FALSE,"882M";#N/A,#N/A,FALSE,"881M";#N/A,#N/A,FALSE,"880M";#N/A,#N/A,FALSE,"873M";#N/A,#N/A,FALSE,"872M";#N/A,#N/A,FALSE,"871M";#N/A,#N/A,FALSE,"870M";#N/A,#N/A,FALSE,"861M";#N/A,#N/A,FALSE,"860M";#N/A,#N/A,FALSE,"850M";#N/A,#N/A,FALSE,"843M";#N/A,#N/A,FALSE,"842M";#N/A,#N/A,FALSE,"841M";#N/A,#N/A,FALSE,"840M";#N/A,#N/A,FALSE,"831M";#N/A,#N/A,FALSE,"830M";#N/A,#N/A,FALSE,"821M";#N/A,#N/A,FALSE,"820M";#N/A,#N/A,FALSE,"814M";#N/A,#N/A,FALSE,"813M";#N/A,#N/A,FALSE,"812M";#N/A,#N/A,FALSE,"811M";#N/A,#N/A,FALSE,"810M";#N/A,#N/A,FALSE,"803M";#N/A,#N/A,FALSE,"802M";#N/A,#N/A,FALSE,"801M"}</definedName>
    <definedName name="ww">#REF!</definedName>
    <definedName name="Year_1">[15]Notes!$B$7</definedName>
    <definedName name="zadjust">#REF!</definedName>
    <definedName name="zBottom1">#REF!</definedName>
    <definedName name="zbottom2">#REF!</definedName>
    <definedName name="zBottom3">#REF!</definedName>
    <definedName name="zbottom4">#REF!</definedName>
    <definedName name="zbottom5">#REF!</definedName>
    <definedName name="Zend">#REF!</definedName>
    <definedName name="zhiden">#REF!</definedName>
    <definedName name="zmiller">#REF!</definedName>
    <definedName name="zprovatt">#REF!</definedName>
    <definedName name="zprovdef">#REF!</definedName>
    <definedName name="Zstart">#REF!</definedName>
    <definedName name="ztop1">#REF!</definedName>
    <definedName name="ztop2">#REF!</definedName>
    <definedName name="ztop3">#REF!</definedName>
    <definedName name="ztop4">#REF!</definedName>
    <definedName name="ztop5">#REF!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41" i="26" l="1"/>
  <c r="J243" i="26" s="1"/>
  <c r="C43" i="29" s="1"/>
  <c r="J228" i="26"/>
  <c r="J231" i="26" s="1"/>
  <c r="J207" i="26"/>
  <c r="J201" i="26"/>
  <c r="J199" i="26"/>
  <c r="J194" i="26"/>
  <c r="J173" i="26"/>
  <c r="J166" i="26"/>
  <c r="J145" i="26"/>
  <c r="J148" i="26" s="1"/>
  <c r="J131" i="26"/>
  <c r="J134" i="26" s="1"/>
  <c r="J117" i="26"/>
  <c r="J120" i="26" s="1"/>
  <c r="J103" i="26"/>
  <c r="J99" i="26"/>
  <c r="J91" i="26"/>
  <c r="J77" i="26"/>
  <c r="J72" i="26"/>
  <c r="J67" i="26"/>
  <c r="J65" i="26"/>
  <c r="J9" i="26"/>
  <c r="J51" i="26"/>
  <c r="J42" i="26"/>
  <c r="J37" i="26"/>
  <c r="J28" i="26"/>
  <c r="J15" i="26"/>
  <c r="J13" i="26"/>
  <c r="J11" i="26"/>
  <c r="J17" i="26"/>
  <c r="J176" i="26" l="1"/>
  <c r="J80" i="26"/>
  <c r="C35" i="29" s="1"/>
  <c r="J20" i="26"/>
  <c r="C33" i="29" s="1"/>
  <c r="J54" i="26"/>
  <c r="C34" i="29" s="1"/>
  <c r="J210" i="26"/>
  <c r="C41" i="29" s="1"/>
  <c r="J106" i="26"/>
  <c r="C36" i="29" s="1"/>
  <c r="C42" i="29"/>
  <c r="C40" i="29"/>
  <c r="C39" i="29"/>
  <c r="C37" i="29"/>
  <c r="J246" i="26" l="1"/>
  <c r="C38" i="29"/>
  <c r="C45" i="29" s="1"/>
  <c r="B49" i="29" l="1"/>
</calcChain>
</file>

<file path=xl/sharedStrings.xml><?xml version="1.0" encoding="utf-8"?>
<sst xmlns="http://schemas.openxmlformats.org/spreadsheetml/2006/main" count="247" uniqueCount="164">
  <si>
    <t>Item</t>
  </si>
  <si>
    <t>Description</t>
  </si>
  <si>
    <t>Quantity</t>
  </si>
  <si>
    <t>Nr</t>
  </si>
  <si>
    <t>Unit</t>
  </si>
  <si>
    <t>C10: DEMOLISHING STRUCTURES</t>
  </si>
  <si>
    <t>Carefully remove all areas highlighted red to be demolished or replaced and dispose off site to New Windward Dumpsite</t>
  </si>
  <si>
    <t>Carefully remove existing exhaust duct and dispose off site to New Windward Dumpsite</t>
  </si>
  <si>
    <t>Carefully remove existing steel brackets off the wall</t>
  </si>
  <si>
    <t>Carefully hack off 6" of render to both sides of existing cracks to internal corner of partition wall and perimeter wall</t>
  </si>
  <si>
    <t>A</t>
  </si>
  <si>
    <t>B</t>
  </si>
  <si>
    <t>C</t>
  </si>
  <si>
    <t>D</t>
  </si>
  <si>
    <t>E</t>
  </si>
  <si>
    <t>DEMOLITION / ALTERATION / RENOVATION</t>
  </si>
  <si>
    <r>
      <t>yd</t>
    </r>
    <r>
      <rPr>
        <vertAlign val="superscript"/>
        <sz val="11"/>
        <rFont val="Segoe UI"/>
        <family val="2"/>
      </rPr>
      <t>2</t>
    </r>
  </si>
  <si>
    <t>0 - DEMOLITION / ALTERATION / RENOVATION</t>
  </si>
  <si>
    <t>Total EC$</t>
  </si>
  <si>
    <t>Rate EC$</t>
  </si>
  <si>
    <t>2A</t>
  </si>
  <si>
    <t>SUPERSTRUCTURE</t>
  </si>
  <si>
    <t>Various locations on site; as drawing 1234/A</t>
  </si>
  <si>
    <t>F10: BRICK/BLOCK WALLING</t>
  </si>
  <si>
    <t>Aerated concrete blocks Thermalite 440 x 215 standard blocks in cement-lime mortar (1:2:9)</t>
  </si>
  <si>
    <t>Walls</t>
  </si>
  <si>
    <t>8" thick; all cores filled with concrete</t>
  </si>
  <si>
    <t>Individual supports</t>
  </si>
  <si>
    <t>Post Anchor</t>
  </si>
  <si>
    <t>WUB Post Bracket as per architect specifications</t>
  </si>
  <si>
    <t>STRUCTURAL/CARCASSING METAL/TIMBER</t>
  </si>
  <si>
    <t>G20: CARPENTRY/TIMBER FRAMING/FIRST FIXING</t>
  </si>
  <si>
    <t>Hardwood sawn</t>
  </si>
  <si>
    <t>Steel; galvanised</t>
  </si>
  <si>
    <t>K31: PLASTERBOARD FIXED PARTITIONS/ INNER WALLS/LININGS</t>
  </si>
  <si>
    <t>Double 2" x 4" column post ; fixing to masonry with WUB Post Bracket as per architect specifications</t>
  </si>
  <si>
    <t xml:space="preserve">Height 9' - 6 1/2" </t>
  </si>
  <si>
    <t>ft</t>
  </si>
  <si>
    <t>Carried to Summary</t>
  </si>
  <si>
    <t>2A - SUPERSTRUCTURE</t>
  </si>
  <si>
    <t>2C - ROOF</t>
  </si>
  <si>
    <t>Ceiling board</t>
  </si>
  <si>
    <t>Roof members; flat</t>
  </si>
  <si>
    <t>Joist hangers</t>
  </si>
  <si>
    <t>Aplh concealed- flange light joist hangers as per Architect Specifications</t>
  </si>
  <si>
    <t>Roof members; flat; treated</t>
  </si>
  <si>
    <t xml:space="preserve"> 2" x 6"</t>
  </si>
  <si>
    <t>Gypsum; fixed with galvanised screws</t>
  </si>
  <si>
    <t>Double 2" x 6"</t>
  </si>
  <si>
    <r>
      <t>ft</t>
    </r>
    <r>
      <rPr>
        <vertAlign val="superscript"/>
        <sz val="11"/>
        <rFont val="Segoe UI"/>
        <family val="2"/>
      </rPr>
      <t>2</t>
    </r>
  </si>
  <si>
    <t>2C</t>
  </si>
  <si>
    <t>2G - INTERNAL WALLS &amp; PARTITIONS</t>
  </si>
  <si>
    <t>SURFACE FINISHES</t>
  </si>
  <si>
    <t>M20: PLASTERED/RENDERED/ROUGHCAST COATINGS</t>
  </si>
  <si>
    <t>Mortar cement and sand (1:4); steel trowelled</t>
  </si>
  <si>
    <t>1/2" work to walls on brickwork or blockwork base 8" walls</t>
  </si>
  <si>
    <t>M60: PAINTING/CLEAR FINISHING</t>
  </si>
  <si>
    <t>One coat primer two full coats emulsion paint</t>
  </si>
  <si>
    <t>Cement rendered general surfaces</t>
  </si>
  <si>
    <t>Stud wall</t>
  </si>
  <si>
    <t>8" Walls</t>
  </si>
  <si>
    <t>Timber Surfaces</t>
  </si>
  <si>
    <t>2G</t>
  </si>
  <si>
    <t>2H - INTERNAL DOORS &amp; SCREENS</t>
  </si>
  <si>
    <t>L21: METAL DOORS/SHUTTERS/HATCHES</t>
  </si>
  <si>
    <t>Doors in galvanised steel</t>
  </si>
  <si>
    <t>Heavy duty double door, 1-3/4" thick, with reversible hinges, fire rated, door closer etc</t>
  </si>
  <si>
    <t>72" x 80"; as per Architect Specifications</t>
  </si>
  <si>
    <t>WINDOWS/DOORS/STAIRS</t>
  </si>
  <si>
    <t>2H</t>
  </si>
  <si>
    <t>3A - WALL FINISHES</t>
  </si>
  <si>
    <t>M21: INSULATION WITH RENDERED FINISH</t>
  </si>
  <si>
    <t>To be applied within partition wall; as specified by architect specifications</t>
  </si>
  <si>
    <t>Insulation (Rockwool Comfortbatt)</t>
  </si>
  <si>
    <t>Partition wall</t>
  </si>
  <si>
    <t>3C - CEILING FINISHES</t>
  </si>
  <si>
    <t>Timber surfaces Gypsum ceiling</t>
  </si>
  <si>
    <t>Gypsum Ceiling</t>
  </si>
  <si>
    <t>3C</t>
  </si>
  <si>
    <t>5G - VENTILATING SYSTEMS</t>
  </si>
  <si>
    <t>INFORMATION</t>
  </si>
  <si>
    <t>All existing holes which duct was removed to be used as holes for a/c ducts where possible</t>
  </si>
  <si>
    <t>U32: DUAL-DUCT AIR CONDITIONING</t>
  </si>
  <si>
    <t>Type</t>
  </si>
  <si>
    <t>Specification</t>
  </si>
  <si>
    <t>For vacuum and commissioning and handing over</t>
  </si>
  <si>
    <t>VENTILATION/AIR SYSTEMS</t>
  </si>
  <si>
    <t>Air condition services</t>
  </si>
  <si>
    <t>24000 BTU Unit as per project architect specification</t>
  </si>
  <si>
    <t>Generally</t>
  </si>
  <si>
    <t xml:space="preserve">Y81: TESTING AND COMMISSIONING ELECTRICAL SERVICES </t>
  </si>
  <si>
    <t>5G</t>
  </si>
  <si>
    <t>5H - ELECTRICAL INSTALLATIONS</t>
  </si>
  <si>
    <t>ELECTRICAL SUPPLY/POWER/LIGHTING SYSTEMS</t>
  </si>
  <si>
    <t>Nature and location of the work</t>
  </si>
  <si>
    <t>The work in this section; new electrical fittings</t>
  </si>
  <si>
    <t>V20: LV DISTRIBUTION</t>
  </si>
  <si>
    <t>Fluorescent luminaires</t>
  </si>
  <si>
    <t>Ceiling type</t>
  </si>
  <si>
    <t>4'-0" led lights</t>
  </si>
  <si>
    <t>Installation generally</t>
  </si>
  <si>
    <t>ROOF</t>
  </si>
  <si>
    <t>INTERNAL WALLS &amp; PARTITIONS</t>
  </si>
  <si>
    <t>INTERNAL DOORS &amp; SCREENS</t>
  </si>
  <si>
    <t>WALL FINISHES</t>
  </si>
  <si>
    <t>CEILING FINISHES</t>
  </si>
  <si>
    <t>VENTILATING SYSTEMS</t>
  </si>
  <si>
    <t>All electrical wiring to be connected to existing electrical services</t>
  </si>
  <si>
    <t>Accessories; white finish</t>
  </si>
  <si>
    <t>220v with USB</t>
  </si>
  <si>
    <t>110v with USB</t>
  </si>
  <si>
    <t xml:space="preserve">Surface socket outlets </t>
  </si>
  <si>
    <t xml:space="preserve">Testing and commissioning </t>
  </si>
  <si>
    <t>Power Installation</t>
  </si>
  <si>
    <t>7 - PRELIMINARIES</t>
  </si>
  <si>
    <t>Project Particulars</t>
  </si>
  <si>
    <t>Description of the work</t>
  </si>
  <si>
    <t>PRELIMINARIES / GENERAL CONDITIONS</t>
  </si>
  <si>
    <t>To demolish existing structures within the area and to construct new partition with timber ceilings, installation of doors, air conditioners and new electrical fixtures and fittings</t>
  </si>
  <si>
    <t>Remove existing aluminium deck</t>
  </si>
  <si>
    <t>Partitions; boarded both sides with gypsum board height 9'-6 1/2"</t>
  </si>
  <si>
    <t>3A</t>
  </si>
  <si>
    <t>5H</t>
  </si>
  <si>
    <t>DEMOLITION / ALTERATION</t>
  </si>
  <si>
    <t>ELECTRICAL INSTALLATIONS</t>
  </si>
  <si>
    <t>PRELIMINARIES</t>
  </si>
  <si>
    <t>CONTINGENCY</t>
  </si>
  <si>
    <t>EC$</t>
  </si>
  <si>
    <t>Contract Title:</t>
  </si>
  <si>
    <t>Contract Reference:</t>
  </si>
  <si>
    <t>Date of Issue:</t>
  </si>
  <si>
    <t>Invitation to Tender – Part 4: Pricing Schedule</t>
  </si>
  <si>
    <t>Montobacco Hospital Storage</t>
  </si>
  <si>
    <t>Summary of the Prices</t>
  </si>
  <si>
    <t>(This table auto populates from the Measured Works tab)</t>
  </si>
  <si>
    <t>Employer</t>
  </si>
  <si>
    <t>Project QS</t>
  </si>
  <si>
    <t>Ministry of Communication, Works, Labour and Energy: Brades</t>
  </si>
  <si>
    <t>Ministry of Health, Little Bay</t>
  </si>
  <si>
    <t>Project Architect</t>
  </si>
  <si>
    <t>The Site / Existing Buildings</t>
  </si>
  <si>
    <t>Existing buildings on or adjacent to the Montobacco building site at Brades.</t>
  </si>
  <si>
    <t xml:space="preserve">TOTAL </t>
  </si>
  <si>
    <t>Carry this total forward to your offer in Part 2: Your Bid</t>
  </si>
  <si>
    <t>Allow for provision of welfare and safety measures to the standard laid down in the local Welfare Regulations during the Contract, including measures in respect of those employed on the site by Nominated Sub-Contractors.</t>
  </si>
  <si>
    <t>Allow for providing, maintaining and removing on completion all plant, vehicles, consumable stores and equipment necessary for the proper execution of the Works.</t>
  </si>
  <si>
    <t>Allow for site supervision, including transportation, overheads and other associated costs.</t>
  </si>
  <si>
    <t xml:space="preserve">Provide, maintain and remove on completion all necessary temporary scaffolding and staging. </t>
  </si>
  <si>
    <t>Allow for clearing up and removing rubbish as it accumulates during the progress of the works and on completion clear up and remove all surplus materials, clean all glass, clean all sanitary fittings, remove all spots, splashes and stains, clean up all surfaces and leave the Works and site clean, sound and in perfect order to the satisfaction of the Architect.</t>
  </si>
  <si>
    <t xml:space="preserve">Contractor's additional preliminaries, mobilisation and insurance cost. </t>
  </si>
  <si>
    <t>7- PRELIMINARIES</t>
  </si>
  <si>
    <t>A54: PROVISIONAL WORK</t>
  </si>
  <si>
    <t>Include the following Provisional Sums:-</t>
  </si>
  <si>
    <t>8 - CONTINGENCIES</t>
  </si>
  <si>
    <t>Contingencies</t>
  </si>
  <si>
    <t>For undefined work</t>
  </si>
  <si>
    <t>8- CONTINGENCY</t>
  </si>
  <si>
    <t>Total Price to Summary</t>
  </si>
  <si>
    <t>You are advised to rate and extend every item in the Bill of Quantities for which he requires payment. Any item left unpriced shall be deemed to be allowed for in his rates of other items or elsewhere in the tender. No claim in respect of unpriced items shall be entertained.</t>
  </si>
  <si>
    <t xml:space="preserve">Montobacco Hospital Storage - Bill of Quantities </t>
  </si>
  <si>
    <t>The work in this section comprises of supplying six new split unit air-conditioner units and required ducting, etc, as well as the installation and commissioning of the air conditioners</t>
  </si>
  <si>
    <t>Proprietary partitions; with 2" x 4" wooden stud wall @ 16" oc</t>
  </si>
  <si>
    <t>MOHSS-2-040723</t>
  </si>
  <si>
    <t>5th July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</si>
</sst>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15" x14ac:knownFonts="1">
    <font>
      <sz val="10"/>
      <name val="Arial"/>
    </font>
    <font>
      <sz val="11"/>
      <color theme="1"/>
      <name val="Calibri"/>
      <family val="2"/>
      <scheme val="minor"/>
    </font>
    <font>
      <sz val="10"/>
      <name val="Arial"/>
      <family val="2"/>
    </font>
    <font>
      <sz val="12"/>
      <name val="Arial"/>
      <family val="2"/>
    </font>
    <font>
      <sz val="10"/>
      <name val="Segoe UI"/>
      <family val="2"/>
    </font>
    <font>
      <b/>
      <sz val="12"/>
      <name val="Segoe UI"/>
      <family val="2"/>
    </font>
    <font>
      <b/>
      <sz val="11"/>
      <name val="Segoe UI"/>
      <family val="2"/>
    </font>
    <font>
      <sz val="12"/>
      <name val="Segoe UI"/>
      <family val="2"/>
    </font>
    <font>
      <sz val="11"/>
      <name val="Segoe UI"/>
      <family val="2"/>
    </font>
    <font>
      <vertAlign val="superscript"/>
      <sz val="11"/>
      <name val="Segoe UI"/>
      <family val="2"/>
    </font>
    <font>
      <u/>
      <sz val="11"/>
      <name val="Segoe UI"/>
      <family val="2"/>
    </font>
    <font>
      <sz val="26"/>
      <name val="Segoe UI Light"/>
      <family val="2"/>
    </font>
    <font>
      <b/>
      <sz val="10"/>
      <color rgb="FFFF0000"/>
      <name val="Arial"/>
      <family val="2"/>
    </font>
    <font>
      <sz val="9"/>
      <name val="Arial"/>
      <family val="2"/>
    </font>
    <font>
      <sz val="11"/>
      <color theme="1"/>
      <name val="Segoe UI"/>
      <family val="2"/>
    </font>
  </fonts>
  <fills count="3">
    <fill>
      <patternFill patternType="none"/>
    </fill>
    <fill>
      <patternFill patternType="gray125"/>
    </fill>
    <fill>
      <patternFill patternType="solid">
        <fgColor indexed="9"/>
        <bgColor indexed="64"/>
      </patternFill>
    </fill>
  </fills>
  <borders count="31">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bottom style="medium">
        <color rgb="FF0070C0"/>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s>
  <cellStyleXfs count="4">
    <xf numFmtId="0" fontId="0" fillId="0" borderId="0"/>
    <xf numFmtId="164" fontId="2" fillId="0" borderId="0" applyFont="0" applyFill="0" applyBorder="0" applyAlignment="0" applyProtection="0"/>
    <xf numFmtId="0" fontId="1" fillId="0" borderId="0"/>
    <xf numFmtId="0" fontId="13" fillId="2" borderId="0" applyNumberFormat="0" applyFill="0" applyBorder="0" applyAlignment="0">
      <alignment horizontal="left" vertical="top"/>
    </xf>
  </cellStyleXfs>
  <cellXfs count="89">
    <xf numFmtId="0" fontId="0" fillId="0" borderId="0" xfId="0"/>
    <xf numFmtId="0" fontId="3" fillId="0" borderId="0" xfId="0" applyFont="1"/>
    <xf numFmtId="0" fontId="4" fillId="0" borderId="0" xfId="0" applyFont="1"/>
    <xf numFmtId="0" fontId="8" fillId="0" borderId="4" xfId="0" applyFont="1" applyBorder="1" applyAlignment="1">
      <alignment horizontal="center" vertical="center"/>
    </xf>
    <xf numFmtId="2" fontId="8" fillId="0" borderId="7" xfId="0" applyNumberFormat="1" applyFont="1" applyBorder="1" applyAlignment="1">
      <alignment horizontal="center" vertical="center"/>
    </xf>
    <xf numFmtId="0" fontId="8" fillId="0" borderId="7" xfId="0" applyFont="1" applyBorder="1" applyAlignment="1">
      <alignment horizontal="center" vertical="center"/>
    </xf>
    <xf numFmtId="0" fontId="8" fillId="0" borderId="1" xfId="0" applyFont="1" applyBorder="1" applyAlignment="1">
      <alignment horizontal="center" vertical="center"/>
    </xf>
    <xf numFmtId="0" fontId="6" fillId="0" borderId="0" xfId="0" applyFont="1" applyAlignment="1">
      <alignment vertical="center"/>
    </xf>
    <xf numFmtId="0" fontId="8" fillId="0" borderId="0" xfId="0" applyFont="1" applyAlignment="1">
      <alignment horizontal="left" vertical="center" wrapText="1"/>
    </xf>
    <xf numFmtId="0" fontId="8" fillId="0" borderId="3" xfId="0" applyFont="1" applyBorder="1" applyAlignment="1">
      <alignment horizontal="left" vertical="center" wrapText="1"/>
    </xf>
    <xf numFmtId="0" fontId="6" fillId="0" borderId="0" xfId="0" applyFont="1" applyAlignment="1">
      <alignment horizontal="left" vertical="center"/>
    </xf>
    <xf numFmtId="0" fontId="8" fillId="0" borderId="0" xfId="0" applyFont="1" applyAlignment="1">
      <alignment vertical="center"/>
    </xf>
    <xf numFmtId="0" fontId="8" fillId="0" borderId="3" xfId="0" applyFont="1" applyBorder="1" applyAlignment="1">
      <alignment horizontal="center" vertical="center"/>
    </xf>
    <xf numFmtId="0" fontId="6" fillId="0" borderId="0" xfId="0" applyFont="1"/>
    <xf numFmtId="0" fontId="8" fillId="0" borderId="0" xfId="0" applyFont="1"/>
    <xf numFmtId="0" fontId="8" fillId="0" borderId="1" xfId="0" applyFont="1" applyBorder="1" applyAlignment="1">
      <alignment horizontal="left" vertical="center"/>
    </xf>
    <xf numFmtId="0" fontId="6" fillId="0" borderId="9" xfId="0" applyFont="1" applyBorder="1" applyAlignment="1">
      <alignment vertical="center"/>
    </xf>
    <xf numFmtId="164" fontId="6" fillId="0" borderId="10" xfId="0" applyNumberFormat="1"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horizontal="left" vertical="center"/>
    </xf>
    <xf numFmtId="0" fontId="10" fillId="0" borderId="0" xfId="0" applyFont="1" applyAlignment="1">
      <alignment vertical="center"/>
    </xf>
    <xf numFmtId="4" fontId="8" fillId="0" borderId="4" xfId="1" applyNumberFormat="1" applyFont="1" applyFill="1" applyBorder="1" applyAlignment="1">
      <alignment horizontal="center" vertical="center"/>
    </xf>
    <xf numFmtId="4" fontId="8" fillId="0" borderId="8" xfId="0" applyNumberFormat="1" applyFont="1" applyBorder="1" applyAlignment="1">
      <alignment horizontal="center" vertical="center"/>
    </xf>
    <xf numFmtId="4" fontId="8" fillId="0" borderId="8" xfId="1" applyNumberFormat="1" applyFont="1" applyFill="1" applyBorder="1" applyAlignment="1">
      <alignment horizontal="center" vertical="center"/>
    </xf>
    <xf numFmtId="4" fontId="8" fillId="0" borderId="4" xfId="1" applyNumberFormat="1" applyFont="1" applyFill="1" applyBorder="1" applyAlignment="1">
      <alignment horizontal="right" vertical="center"/>
    </xf>
    <xf numFmtId="4" fontId="8" fillId="0" borderId="8" xfId="0" applyNumberFormat="1" applyFont="1" applyBorder="1" applyAlignment="1">
      <alignment horizontal="right" vertical="center"/>
    </xf>
    <xf numFmtId="4" fontId="6" fillId="0" borderId="20" xfId="0" applyNumberFormat="1" applyFont="1" applyBorder="1" applyAlignment="1">
      <alignment horizontal="right" vertical="center"/>
    </xf>
    <xf numFmtId="0" fontId="8" fillId="0" borderId="21" xfId="0" applyFont="1" applyBorder="1" applyAlignment="1">
      <alignment horizontal="center" vertical="center"/>
    </xf>
    <xf numFmtId="0" fontId="6" fillId="0" borderId="23" xfId="0" applyFont="1" applyBorder="1" applyAlignment="1">
      <alignment horizontal="right" vertical="center"/>
    </xf>
    <xf numFmtId="0" fontId="8" fillId="0" borderId="22" xfId="0" applyFont="1" applyBorder="1" applyAlignment="1">
      <alignment horizontal="center" vertical="center"/>
    </xf>
    <xf numFmtId="0" fontId="8" fillId="0" borderId="25" xfId="0" applyFont="1" applyBorder="1" applyAlignment="1">
      <alignment horizontal="center" vertical="center"/>
    </xf>
    <xf numFmtId="4" fontId="8" fillId="0" borderId="25" xfId="1" applyNumberFormat="1" applyFont="1" applyFill="1" applyBorder="1" applyAlignment="1">
      <alignment horizontal="center" vertical="center"/>
    </xf>
    <xf numFmtId="0" fontId="6" fillId="0" borderId="22" xfId="0" applyFont="1" applyBorder="1" applyAlignment="1">
      <alignment horizontal="center" vertical="center"/>
    </xf>
    <xf numFmtId="0" fontId="6" fillId="0" borderId="21" xfId="0" applyFont="1" applyBorder="1" applyAlignment="1">
      <alignment horizontal="center" vertical="center"/>
    </xf>
    <xf numFmtId="0" fontId="6" fillId="0" borderId="24" xfId="0" applyFont="1" applyBorder="1" applyAlignment="1">
      <alignment horizontal="right" vertical="center"/>
    </xf>
    <xf numFmtId="0" fontId="6" fillId="0" borderId="25" xfId="0" applyFont="1" applyBorder="1" applyAlignment="1">
      <alignment horizontal="center" vertical="center"/>
    </xf>
    <xf numFmtId="4" fontId="6" fillId="0" borderId="25" xfId="1" applyNumberFormat="1" applyFont="1" applyFill="1" applyBorder="1" applyAlignment="1">
      <alignment horizontal="center" vertical="center"/>
    </xf>
    <xf numFmtId="4" fontId="0" fillId="0" borderId="0" xfId="0" applyNumberFormat="1"/>
    <xf numFmtId="4" fontId="4" fillId="0" borderId="0" xfId="0" applyNumberFormat="1" applyFont="1"/>
    <xf numFmtId="0" fontId="11" fillId="0" borderId="0" xfId="0" applyFont="1" applyAlignment="1">
      <alignment vertical="center"/>
    </xf>
    <xf numFmtId="0" fontId="5" fillId="0" borderId="0" xfId="0" applyFont="1"/>
    <xf numFmtId="0" fontId="12" fillId="0" borderId="0" xfId="0" applyFont="1"/>
    <xf numFmtId="0" fontId="11" fillId="0" borderId="26" xfId="0" applyFont="1" applyBorder="1" applyAlignment="1">
      <alignment vertical="center"/>
    </xf>
    <xf numFmtId="0" fontId="0" fillId="0" borderId="26" xfId="0" applyBorder="1"/>
    <xf numFmtId="4" fontId="4" fillId="0" borderId="26" xfId="0" applyNumberFormat="1" applyFont="1" applyBorder="1"/>
    <xf numFmtId="0" fontId="5" fillId="0" borderId="27" xfId="0" applyFont="1" applyBorder="1" applyAlignment="1">
      <alignment vertical="center"/>
    </xf>
    <xf numFmtId="0" fontId="7" fillId="0" borderId="27" xfId="0" applyFont="1" applyBorder="1" applyAlignment="1">
      <alignment horizontal="center"/>
    </xf>
    <xf numFmtId="0" fontId="7" fillId="0" borderId="27" xfId="0" applyFont="1" applyBorder="1"/>
    <xf numFmtId="0" fontId="5" fillId="0" borderId="27" xfId="0" applyFont="1" applyBorder="1"/>
    <xf numFmtId="4" fontId="7" fillId="0" borderId="29" xfId="0" applyNumberFormat="1" applyFont="1" applyBorder="1" applyAlignment="1">
      <alignment horizontal="right"/>
    </xf>
    <xf numFmtId="4" fontId="7" fillId="0" borderId="30" xfId="0" applyNumberFormat="1" applyFont="1" applyBorder="1" applyAlignment="1">
      <alignment horizontal="right"/>
    </xf>
    <xf numFmtId="0" fontId="8" fillId="0" borderId="0" xfId="0" applyFont="1" applyAlignment="1">
      <alignment horizontal="left" vertical="top" wrapText="1"/>
    </xf>
    <xf numFmtId="0" fontId="3" fillId="0" borderId="28" xfId="0" applyFont="1" applyBorder="1" applyAlignment="1">
      <alignment horizontal="left"/>
    </xf>
    <xf numFmtId="0" fontId="7" fillId="0" borderId="0" xfId="0" applyFont="1" applyAlignment="1">
      <alignment horizontal="left" vertical="top" wrapText="1"/>
    </xf>
    <xf numFmtId="4" fontId="5" fillId="0" borderId="29" xfId="0" applyNumberFormat="1" applyFont="1" applyBorder="1" applyAlignment="1">
      <alignment horizontal="center" vertical="center"/>
    </xf>
    <xf numFmtId="4" fontId="5" fillId="0" borderId="30" xfId="0" applyNumberFormat="1"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7" fillId="0" borderId="29" xfId="0" applyFont="1" applyBorder="1" applyAlignment="1">
      <alignment horizontal="right"/>
    </xf>
    <xf numFmtId="0" fontId="7" fillId="0" borderId="30" xfId="0" applyFont="1" applyBorder="1" applyAlignment="1">
      <alignment horizontal="right"/>
    </xf>
    <xf numFmtId="4" fontId="5" fillId="0" borderId="29" xfId="0" applyNumberFormat="1" applyFont="1" applyBorder="1" applyAlignment="1">
      <alignment horizontal="right"/>
    </xf>
    <xf numFmtId="4" fontId="5" fillId="0" borderId="30" xfId="0" applyNumberFormat="1" applyFont="1" applyBorder="1" applyAlignment="1">
      <alignment horizontal="right"/>
    </xf>
    <xf numFmtId="0" fontId="6" fillId="0" borderId="22" xfId="0" applyFont="1" applyBorder="1" applyAlignment="1">
      <alignment horizontal="right" vertical="center"/>
    </xf>
    <xf numFmtId="0" fontId="6" fillId="0" borderId="23" xfId="0" applyFont="1" applyBorder="1" applyAlignment="1">
      <alignment horizontal="right"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8" fillId="0" borderId="1" xfId="0" applyFont="1" applyBorder="1" applyAlignment="1">
      <alignment horizontal="left" vertical="top" wrapText="1"/>
    </xf>
    <xf numFmtId="0" fontId="8" fillId="0" borderId="3" xfId="0" applyFont="1" applyBorder="1" applyAlignment="1">
      <alignment horizontal="left" vertical="top" wrapText="1"/>
    </xf>
    <xf numFmtId="0" fontId="8" fillId="0" borderId="1" xfId="0" applyFont="1" applyBorder="1" applyAlignment="1">
      <alignment horizontal="left" vertical="center"/>
    </xf>
    <xf numFmtId="0" fontId="8" fillId="0" borderId="0" xfId="0" applyFont="1" applyAlignment="1">
      <alignment horizontal="left" vertical="center"/>
    </xf>
    <xf numFmtId="0" fontId="8" fillId="0" borderId="3" xfId="0" applyFont="1" applyBorder="1" applyAlignment="1">
      <alignment horizontal="left" vertical="center"/>
    </xf>
    <xf numFmtId="0" fontId="14" fillId="0" borderId="1" xfId="3" applyFont="1" applyFill="1" applyBorder="1" applyAlignment="1">
      <alignment horizontal="left" vertical="top" wrapText="1"/>
    </xf>
    <xf numFmtId="0" fontId="14" fillId="0" borderId="0" xfId="3" applyFont="1" applyFill="1" applyBorder="1" applyAlignment="1">
      <alignment horizontal="left" vertical="top" wrapText="1"/>
    </xf>
    <xf numFmtId="0" fontId="14" fillId="0" borderId="3" xfId="3" applyFont="1" applyFill="1" applyBorder="1" applyAlignment="1">
      <alignment horizontal="left" vertical="top"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3" xfId="0" applyFont="1" applyBorder="1" applyAlignment="1">
      <alignment horizontal="left" vertical="center" wrapText="1"/>
    </xf>
    <xf numFmtId="0" fontId="6" fillId="0" borderId="22" xfId="0" applyFont="1" applyBorder="1" applyAlignment="1">
      <alignment horizontal="center" vertical="center"/>
    </xf>
    <xf numFmtId="0" fontId="6" fillId="0" borderId="23" xfId="0" applyFont="1" applyBorder="1" applyAlignment="1">
      <alignment horizontal="center" vertical="center"/>
    </xf>
  </cellXfs>
  <cellStyles count="4">
    <cellStyle name="Currency" xfId="1" builtinId="4"/>
    <cellStyle name="Normal" xfId="0" builtinId="0"/>
    <cellStyle name="Normal 2" xfId="2" xr:uid="{EECA6446-00F6-410E-B4E9-A2455AD6F680}"/>
    <cellStyle name="Normal 3 2" xfId="3" xr:uid="{D7D3BD02-D057-48A9-8779-920C9D7401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theme" Target="theme/theme1.xml"/><Relationship Id="rId3" Type="http://schemas.openxmlformats.org/officeDocument/2006/relationships/externalLink" Target="externalLinks/externalLink1.xml"/><Relationship Id="rId21" Type="http://schemas.openxmlformats.org/officeDocument/2006/relationships/calcChain" Target="calcChain.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19"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57150</xdr:rowOff>
    </xdr:from>
    <xdr:to>
      <xdr:col>0</xdr:col>
      <xdr:colOff>969722</xdr:colOff>
      <xdr:row>5</xdr:row>
      <xdr:rowOff>42368</xdr:rowOff>
    </xdr:to>
    <xdr:pic>
      <xdr:nvPicPr>
        <xdr:cNvPr id="3" name="Picture 2">
          <a:extLst>
            <a:ext uri="{FF2B5EF4-FFF2-40B4-BE49-F238E27FC236}">
              <a16:creationId xmlns:a16="http://schemas.microsoft.com/office/drawing/2014/main" id="{4D5F9E16-6906-29CB-08A7-463C1A617150}"/>
            </a:ext>
          </a:extLst>
        </xdr:cNvPr>
        <xdr:cNvPicPr>
          <a:picLocks noChangeAspect="1"/>
        </xdr:cNvPicPr>
      </xdr:nvPicPr>
      <xdr:blipFill>
        <a:blip xmlns:r="http://schemas.openxmlformats.org/officeDocument/2006/relationships" r:embed="rId1"/>
        <a:stretch>
          <a:fillRect/>
        </a:stretch>
      </xdr:blipFill>
      <xdr:spPr>
        <a:xfrm>
          <a:off x="85725" y="57150"/>
          <a:ext cx="883997" cy="890093"/>
        </a:xfrm>
        <a:prstGeom prst="rect">
          <a:avLst/>
        </a:prstGeom>
      </xdr:spPr>
    </xdr:pic>
    <xdr:clientData/>
  </xdr:twoCellAnchor>
  <xdr:twoCellAnchor>
    <xdr:from>
      <xdr:col>0</xdr:col>
      <xdr:colOff>1352550</xdr:colOff>
      <xdr:row>1</xdr:row>
      <xdr:rowOff>19050</xdr:rowOff>
    </xdr:from>
    <xdr:to>
      <xdr:col>5</xdr:col>
      <xdr:colOff>371475</xdr:colOff>
      <xdr:row>4</xdr:row>
      <xdr:rowOff>50165</xdr:rowOff>
    </xdr:to>
    <xdr:sp macro="" textlink="">
      <xdr:nvSpPr>
        <xdr:cNvPr id="5" name="Text Box 2">
          <a:extLst>
            <a:ext uri="{FF2B5EF4-FFF2-40B4-BE49-F238E27FC236}">
              <a16:creationId xmlns:a16="http://schemas.microsoft.com/office/drawing/2014/main" id="{70112345-9BCB-A9EA-E169-000D884F427C}"/>
            </a:ext>
          </a:extLst>
        </xdr:cNvPr>
        <xdr:cNvSpPr txBox="1">
          <a:spLocks noChangeArrowheads="1"/>
        </xdr:cNvSpPr>
      </xdr:nvSpPr>
      <xdr:spPr bwMode="auto">
        <a:xfrm>
          <a:off x="1352550" y="200025"/>
          <a:ext cx="4467225" cy="574040"/>
        </a:xfrm>
        <a:prstGeom prst="rect">
          <a:avLst/>
        </a:prstGeom>
        <a:solidFill>
          <a:srgbClr val="FFFFFF"/>
        </a:solidFill>
        <a:ln w="9525">
          <a:noFill/>
          <a:miter lim="800000"/>
          <a:headEnd/>
          <a:tailEnd/>
        </a:ln>
      </xdr:spPr>
      <xdr:txBody>
        <a:bodyPr rot="0" vert="horz" wrap="square" lIns="91440" tIns="45720" rIns="91440" bIns="45720" anchor="t" anchorCtr="0">
          <a:spAutoFit/>
        </a:bodyPr>
        <a:lstStyle/>
        <a:p>
          <a:pPr>
            <a:lnSpc>
              <a:spcPct val="107000"/>
            </a:lnSpc>
            <a:spcBef>
              <a:spcPts val="800"/>
            </a:spcBef>
          </a:pPr>
          <a:r>
            <a:rPr lang="en-US" sz="2600">
              <a:solidFill>
                <a:srgbClr val="404040"/>
              </a:solidFill>
              <a:effectLst/>
              <a:latin typeface="Segoe UI Light" panose="020B0502040204020203" pitchFamily="34" charset="0"/>
              <a:ea typeface="Segoe UI" panose="020B0502040204020203" pitchFamily="34" charset="0"/>
            </a:rPr>
            <a:t>Government of Montserrat</a:t>
          </a:r>
          <a:endParaRPr lang="en-GB" sz="1100">
            <a:solidFill>
              <a:srgbClr val="404040"/>
            </a:solidFill>
            <a:effectLst/>
            <a:latin typeface="Segoe UI" panose="020B0502040204020203" pitchFamily="34" charset="0"/>
            <a:ea typeface="Segoe UI" panose="020B0502040204020203"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D:\D:\Z:\Documents%20and%20Settings\iant\Local%20Settings\Temporary%20Internet%20Files\Content.IE5\7T82NW11\P&amp;G%20(P3%20&amp;%20P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D:\D:\K:\Documents%20and%20Settings\iant\Local%20Settings\Temporary%20Internet%20Files\Content.IE5\7T82NW11\P&amp;G%20(P3%20&amp;%20P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WIN\DTR\2008-11-08_FC%20&amp;%20C_RQ%20DRAFT%20P1%20Complete%20Cost%20Plan%20Summary%20+%20Uplift%20Oct-08%20%20021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brownt\Documents\A%20Technical%20Review\RLB%20%20Benchmark%20and%20CSA%20NRM%20and%20BCI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DATA\DOCS\WAIBINWAN\MS_EXCEL\gwck01_.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imap-bris.rlb.com/__Files/Document/4194469/Cost%20Plan%20Nr%207%2029.9.11(version_1.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imap-bris.rlb.com/BrownT/BrownC/DTR/P1%20All%20Site%20dat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Dawn%20Smith\!Dawn%20files\RLB-BPA\Miscellaneous\Financial%20Statement%20-%20template.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D:\D:\D:\Z:\My%20Documents\Excel\TENDERS\CAPE\ALPHENVALE%20ON%20NEW%20TOP%20SHEE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imap-bris.rlb.com/Documents%20and%20Settings/WAKELAD.COMPANY/Local%20Settings/Temporary%20Internet%20Files/OLK7B/BA%20Con%20Costs%20v02%20CP8a%20issu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D:\D:\D:\A:\My%20Documents\JSLONDON%20RD.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imap-bris.rlb.com/5000-5499/5332%20DE%20Training/001%20BRIS05/Cost%20Management/PREFERRED%20BIDDER%20-%20FROM%20JAN%2007/P1%20only/Sultan%20at%20St%20Athan%20Option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imap-bris.rlb.com/__files/renditiondirect/8418956/New%20format%20LC%20model%20in%20Excel%20v1_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PiperD\Documents\Cabot%20St%20Lucia\Cost%20Report\Cabot%20St%20Lucia%20Cost%20Resort%20220201.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imap-bris.rlb.com/Documents%20and%20Settings/QUIRKD.COMPANY/Local%20Settings/Temporary%20Internet%20Files/OLKD9/3%20Worle%20Offices%20PA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G SPREAD"/>
      <sheetName val="P&amp;G Build-up"/>
    </sheetNames>
    <sheetDataSet>
      <sheetData sheetId="0" refreshError="1"/>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G SPREAD"/>
      <sheetName val="P&amp;G Build-up"/>
    </sheetNames>
    <sheetDataSet>
      <sheetData sheetId="0" refreshError="1"/>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trix Analysis Summary"/>
      <sheetName val="Matrix Analysis"/>
      <sheetName val="ElementalBreakdown"/>
      <sheetName val="Cost"/>
      <sheetName val="Database"/>
      <sheetName val="Uplift Control"/>
      <sheetName val="Inflation "/>
      <sheetName val="Inflation Forecast"/>
      <sheetName val="Enhancement Control"/>
      <sheetName val="Rate Sheet Construction, FF&amp;E"/>
      <sheetName val="NPU Cost Analysis - St Athan"/>
      <sheetName val="Y 48 G+2 T1"/>
      <sheetName val="Y 48 G+2 T1 Backup"/>
      <sheetName val="Y 64 G+3 T1"/>
      <sheetName val="Y 64 G+3 T1 Backup"/>
      <sheetName val="Y 48 G+2 T2"/>
      <sheetName val="Y 48 G+2 T2 Backup"/>
      <sheetName val="Z 48 G+2 Straight"/>
      <sheetName val="Z 48 G+2 Straight Backup"/>
      <sheetName val="Z 64 G+3 Straight"/>
      <sheetName val="Z 64 G+3 Straight Backup"/>
      <sheetName val="Z 72 G+2 T"/>
      <sheetName val="Z 72 G+2 T Backup"/>
      <sheetName val="Z 96 G+3 T"/>
      <sheetName val="Z 96 G+3 T Backup"/>
      <sheetName val="Z 32 G+2 House"/>
      <sheetName val="Z 32 G+2 House Backup"/>
      <sheetName val="SNCO phase 3 Z scale"/>
      <sheetName val="SNCO Phase 3 Z Scale Backup"/>
      <sheetName val="SNCO Living "/>
      <sheetName val="SNCO Living Backup"/>
      <sheetName val="SNCO 4 Storey"/>
      <sheetName val="SNCO 4 Storey Backup"/>
      <sheetName val="SNCO 3 Storey"/>
      <sheetName val="SNCO 3 Storey Backup"/>
      <sheetName val="Junior Officer Living"/>
      <sheetName val="Junior Officer Living Backup"/>
      <sheetName val="Senior Living"/>
      <sheetName val="Senior Living Backup"/>
      <sheetName val="Junior Rates Messing"/>
      <sheetName val="Junior Rates Messing Backup"/>
      <sheetName val="SNCO Mess"/>
      <sheetName val="SNCO Mess Backup"/>
      <sheetName val="Officers Mess"/>
      <sheetName val="Officers Mess Backup"/>
      <sheetName val="Kitchen (refurb)"/>
      <sheetName val="Junior Amenity"/>
      <sheetName val="Junior Amenity Backup"/>
      <sheetName val="Classroom Blocks"/>
      <sheetName val="Classrooms Blocks Backup"/>
      <sheetName val="Classroom blocks (refurb)"/>
      <sheetName val="Workshops (refurb)"/>
      <sheetName val="Workshop"/>
      <sheetName val="Workshop Backup"/>
      <sheetName val="Specialist Workshops (refurb)"/>
      <sheetName val="warehouses (refurb)"/>
      <sheetName val="Warehouse shed training unit"/>
      <sheetName val="Warehouse Shed training  Backup"/>
      <sheetName val="Pavilion"/>
      <sheetName val="Pavilion Backup"/>
      <sheetName val="Creche"/>
      <sheetName val="Creche Backup"/>
      <sheetName val="Chaplaincy"/>
      <sheetName val="Chaplaincy Backup"/>
      <sheetName val="Offices"/>
      <sheetName val="Offices Backup"/>
      <sheetName val="Single storey Office LRC"/>
      <sheetName val="Single Storey Office LRC Backup"/>
      <sheetName val="Gatehouse"/>
      <sheetName val="Gatehouse Backup"/>
      <sheetName val="Additional Support"/>
      <sheetName val="Amusement Arcade"/>
      <sheetName val="Armoury"/>
      <sheetName val="Bowling Alley"/>
      <sheetName val="Cinema"/>
      <sheetName val="Community"/>
      <sheetName val="Drill Shed"/>
      <sheetName val="Garage"/>
      <sheetName val="Hive"/>
      <sheetName val="Kitchen"/>
      <sheetName val="Laundrette"/>
      <sheetName val="Lecture 100"/>
      <sheetName val="Lecture 520"/>
      <sheetName val="LRC"/>
      <sheetName val="Medical Dental"/>
      <sheetName val="MT Workshop"/>
      <sheetName val="NAAFI"/>
      <sheetName val="PRTC"/>
      <sheetName val="PM Offices"/>
      <sheetName val="Small Arms Training"/>
      <sheetName val="Small Arms Range"/>
      <sheetName val="Street"/>
      <sheetName val="Street (refurb)"/>
      <sheetName val="Support Workshop"/>
      <sheetName val="Swimming Pool"/>
      <sheetName val="Tailor"/>
      <sheetName val="NPU Offices"/>
      <sheetName val="NPU Museum All areas"/>
      <sheetName val="NPU Museum"/>
      <sheetName val="NPU Signals Ethos Room"/>
      <sheetName val="NPU Museum Storage"/>
      <sheetName val="NPU Museum Exhibit"/>
      <sheetName val="NPU Classroom Blocks"/>
      <sheetName val="NPU Classrooms Blocks Backup"/>
      <sheetName val="NPU Band"/>
      <sheetName val="NPU Z-Scale JRSLA"/>
      <sheetName val="NPU Z 24 G+2 House "/>
      <sheetName val="NPU Z  G+2 House Backup"/>
      <sheetName val="NPU Carparking"/>
      <sheetName val="NPU Community Centre"/>
      <sheetName val="NPU Child Care"/>
      <sheetName val="NPU Officers Mess"/>
      <sheetName val="NPU Officers Sleeping"/>
      <sheetName val="NPU SNCO Mess"/>
      <sheetName val="NPU SNCO 3 Storey "/>
      <sheetName val="NPU SNCO 3 Storey Backup "/>
      <sheetName val="NPU NAAFI"/>
      <sheetName val="NPU PRTC Changing"/>
      <sheetName val="NPU PRTC Squash"/>
      <sheetName val="NPU Amenity"/>
      <sheetName val="NPU External Works"/>
      <sheetName val="Infrastructure"/>
      <sheetName val="BLANK"/>
      <sheetName val=" Generic Cost Plan Basis "/>
      <sheetName val="Overview"/>
      <sheetName val="Graph &amp; Areas"/>
      <sheetName val="Cost Plan Basis"/>
      <sheetName val="SNCO Combined Living "/>
      <sheetName val="Mess Combined Backup"/>
      <sheetName val="SNCO Area Qty Analysis 2"/>
      <sheetName val="Cover "/>
      <sheetName val="SNCO Combined Bac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RM CSA Sum "/>
      <sheetName val="NRM CSA"/>
      <sheetName val="1. Project Summary NRM"/>
      <sheetName val="1NRM Pricing Summary"/>
      <sheetName val="NRM CSA 1"/>
      <sheetName val="1. Project Summary NRM (2)"/>
      <sheetName val="NRM CSA 1 (2)"/>
      <sheetName val="1. Project Summary"/>
      <sheetName val="2. BCIS View"/>
      <sheetName val="3. NRM View"/>
      <sheetName val="4. Base Data"/>
      <sheetName val="Exported Data"/>
      <sheetName val="T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Data Sheet"/>
      <sheetName val="AYH Offices"/>
      <sheetName val="BCIS Locations"/>
      <sheetName val="Sign-Off"/>
      <sheetName val="Cover"/>
      <sheetName val="Contents"/>
      <sheetName val="Introduction"/>
      <sheetName val="Exec. Sum"/>
      <sheetName val="Exclusions"/>
      <sheetName val="Reconciliation"/>
      <sheetName val="Benchmarking"/>
      <sheetName val="Potential VE"/>
      <sheetName val="Sch. Areas"/>
      <sheetName val="Summary"/>
      <sheetName val="Cost Plan"/>
      <sheetName val="Specification"/>
      <sheetName val="Information Used"/>
      <sheetName val="Cash Flow"/>
      <sheetName val="cashflow macro functions"/>
      <sheetName val="Disclaimer"/>
      <sheetName val="Blank"/>
      <sheetName val="Risk Register"/>
      <sheetName val="Market Test"/>
      <sheetName val="Modul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Summary"/>
      <sheetName val="Summary sheet 2"/>
      <sheetName val="Basis"/>
      <sheetName val="Areas "/>
      <sheetName val="1 VS Slim line Heat Recovery"/>
      <sheetName val="1 VS Back up SL Heat recovery"/>
      <sheetName val="1 VS Back up differences"/>
      <sheetName val="Sheet1"/>
    </sheetNames>
    <sheetDataSet>
      <sheetData sheetId="0" refreshError="1"/>
      <sheetData sheetId="1"/>
      <sheetData sheetId="2" refreshError="1"/>
      <sheetData sheetId="3" refreshError="1"/>
      <sheetData sheetId="4" refreshError="1"/>
      <sheetData sheetId="5"/>
      <sheetData sheetId="6"/>
      <sheetData sheetId="7"/>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1 All Data"/>
      <sheetName val="Filters"/>
      <sheetName val="FM Model Input"/>
      <sheetName val="FM St Athan"/>
      <sheetName val="FM Leconfield"/>
      <sheetName val="FM Southwick Park"/>
      <sheetName val="FM Sultan"/>
      <sheetName val="FM Bordon"/>
      <sheetName val="FM Additional Sites"/>
      <sheetName val="P1 Summary All"/>
      <sheetName val="P1 Summary All  Changes"/>
      <sheetName val="P1 PB Cashflow"/>
      <sheetName val="Inflation"/>
      <sheetName val="P1 Risks"/>
      <sheetName val="P1 Areas"/>
      <sheetName val="P1 All Sites Cost Summary"/>
      <sheetName val="P1 All Site Detail"/>
      <sheetName val="Charts"/>
      <sheetName val="Cluster Summary"/>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Summary"/>
      <sheetName val="Contractual"/>
      <sheetName val="Cashflow"/>
      <sheetName val="Prov Sums"/>
      <sheetName val="Instructions"/>
      <sheetName val="Anticipated"/>
      <sheetName val="Claims"/>
      <sheetName val="Help"/>
      <sheetName val="Tables"/>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sheetName val="Total Currency Adjust"/>
      <sheetName val="Quant &amp; Ratio"/>
      <sheetName val="Total_Currency_Adjust"/>
      <sheetName val="Quant_&amp;_Ratio"/>
      <sheetName val="P&amp;G_FINAL_8_MNTHS"/>
    </sheetNames>
    <sheetDataSet>
      <sheetData sheetId="0" refreshError="1"/>
      <sheetData sheetId="1"/>
      <sheetData sheetId="2"/>
      <sheetData sheetId="3" refreshError="1"/>
      <sheetData sheetId="4" refreshError="1"/>
      <sheetData sheetId="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ildup to P1 St Athan"/>
      <sheetName val="Buildup to P1 Sultan"/>
      <sheetName val="Buildup to P1 Bordon"/>
      <sheetName val="Buildup to P2 St Athan"/>
      <sheetName val="Buildup to P2 Leconfield"/>
      <sheetName val="Buildup to P2 Chicksands"/>
      <sheetName val="Temp Model Input Format"/>
      <sheetName val="Final Model Input Format"/>
      <sheetName val="High Level Input"/>
      <sheetName val="S CURVE CALC "/>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S PRESENTATION"/>
      <sheetName val="FINALFINAL 28 MAY"/>
      <sheetName val="BUDGETS submitted 28 MAY 97 "/>
      <sheetName val="P&amp;G FINAL 8 MNTHS"/>
      <sheetName val="BUDGETS_PRESENTATION"/>
      <sheetName val="FINALFINAL_28_MAY"/>
      <sheetName val="BUDGETS_submitted_28_MAY_97_"/>
      <sheetName val="P&amp;G_FINAL_8_MNTHS"/>
    </sheetNames>
    <sheetDataSet>
      <sheetData sheetId="0"/>
      <sheetData sheetId="1"/>
      <sheetData sheetId="2"/>
      <sheetData sheetId="3"/>
      <sheetData sheetId="4" refreshError="1"/>
      <sheetData sheetId="5" refreshError="1"/>
      <sheetData sheetId="6" refreshError="1"/>
      <sheetData sheetId="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SLA SFA Ratios"/>
      <sheetName val="P1 - AS IS - Qtr 2"/>
      <sheetName val="P1 - TO BE - Q20"/>
      <sheetName val="P1 - TO BE - Q20 1.2%"/>
      <sheetName val="P1 - TO BE - Q20 1.5%"/>
      <sheetName val="Summary Sultan at St Athan"/>
      <sheetName val="DMB P1 Cost per bed"/>
      <sheetName val="Temp Model Input Format"/>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Data"/>
      <sheetName val="Cover"/>
      <sheetName val="Contents"/>
      <sheetName val="1 Overview"/>
      <sheetName val="2 basis"/>
      <sheetName val="3 Design Influence "/>
      <sheetName val="4 - 60 Year model"/>
      <sheetName val="5 - 15 Year strategy"/>
      <sheetName val="6 Component models"/>
      <sheetName val="Appendices  fly"/>
      <sheetName val="LC Model"/>
      <sheetName val="Back cover"/>
      <sheetName val="SLA SFA Ratio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Preambles"/>
      <sheetName val="Site Plan"/>
      <sheetName val="RLB Summary"/>
      <sheetName val="Infrastructure"/>
      <sheetName val="Golf Course"/>
      <sheetName val="Golf Buildings"/>
      <sheetName val="Golf Barn"/>
      <sheetName val="Temp. Club House"/>
      <sheetName val="Comfort Station"/>
      <sheetName val="Gate House"/>
      <sheetName val="Pavilion"/>
      <sheetName val="Photos"/>
      <sheetName val="CSL Summary"/>
      <sheetName val="Feasibility Options"/>
      <sheetName val="Sheet1"/>
      <sheetName val="Contents Authoris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Build Up"/>
      <sheetName val="Smoothed"/>
      <sheetName val="New Submission"/>
      <sheetName val="Check"/>
      <sheetName val="Old Submission"/>
      <sheetName val="Charts"/>
      <sheetName val="Module"/>
      <sheetName val="Lookups"/>
      <sheetName val="Key Data"/>
    </sheetNames>
    <sheetDataSet>
      <sheetData sheetId="0"/>
      <sheetData sheetId="1"/>
      <sheetData sheetId="2"/>
      <sheetData sheetId="3"/>
      <sheetData sheetId="4"/>
      <sheetData sheetId="5"/>
      <sheetData sheetId="6"/>
      <sheetData sheetId="7" refreshError="1"/>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9E7A7-A77F-46AC-BCC3-0120A4B1B021}">
  <dimension ref="A1:J49"/>
  <sheetViews>
    <sheetView showGridLines="0" tabSelected="1" topLeftCell="A27" workbookViewId="0">
      <selection activeCell="C35" sqref="C35:D35"/>
    </sheetView>
  </sheetViews>
  <sheetFormatPr defaultRowHeight="12.75" x14ac:dyDescent="0.2"/>
  <cols>
    <col min="1" max="1" width="20.85546875" customWidth="1"/>
    <col min="2" max="2" width="33.42578125" bestFit="1" customWidth="1"/>
    <col min="4" max="4" width="14.85546875" style="40" customWidth="1"/>
    <col min="6" max="6" width="10.140625" customWidth="1"/>
  </cols>
  <sheetData>
    <row r="1" spans="1:10" ht="14.25" x14ac:dyDescent="0.25">
      <c r="A1" s="2"/>
      <c r="B1" s="2"/>
      <c r="C1" s="2"/>
      <c r="D1" s="41"/>
    </row>
    <row r="2" spans="1:10" ht="14.25" x14ac:dyDescent="0.25">
      <c r="A2" s="2"/>
      <c r="B2" s="2"/>
      <c r="C2" s="2"/>
      <c r="D2" s="41"/>
    </row>
    <row r="3" spans="1:10" ht="14.25" x14ac:dyDescent="0.25">
      <c r="A3" s="2"/>
      <c r="B3" s="2"/>
      <c r="C3" s="2"/>
      <c r="D3" s="41"/>
    </row>
    <row r="4" spans="1:10" ht="14.25" x14ac:dyDescent="0.25">
      <c r="A4" s="2"/>
      <c r="B4" s="2"/>
      <c r="C4" s="2"/>
      <c r="D4" s="41"/>
    </row>
    <row r="5" spans="1:10" ht="14.25" x14ac:dyDescent="0.25">
      <c r="A5" s="2"/>
      <c r="B5" s="2"/>
      <c r="C5" s="2"/>
      <c r="D5" s="41"/>
    </row>
    <row r="6" spans="1:10" ht="14.25" x14ac:dyDescent="0.25">
      <c r="A6" s="2"/>
      <c r="B6" s="2"/>
      <c r="C6" s="2"/>
      <c r="D6" s="41"/>
    </row>
    <row r="7" spans="1:10" ht="14.25" x14ac:dyDescent="0.25">
      <c r="A7" s="2"/>
      <c r="B7" s="2"/>
      <c r="C7" s="2"/>
      <c r="D7" s="41"/>
    </row>
    <row r="8" spans="1:10" ht="39" thickBot="1" x14ac:dyDescent="0.3">
      <c r="A8" s="45" t="s">
        <v>131</v>
      </c>
      <c r="B8" s="46"/>
      <c r="C8" s="46"/>
      <c r="D8" s="47"/>
      <c r="E8" s="46"/>
      <c r="F8" s="46"/>
    </row>
    <row r="9" spans="1:10" ht="20.25" customHeight="1" x14ac:dyDescent="0.25">
      <c r="A9" s="42"/>
      <c r="D9" s="41"/>
    </row>
    <row r="10" spans="1:10" ht="16.5" x14ac:dyDescent="0.25">
      <c r="A10" s="7" t="s">
        <v>128</v>
      </c>
      <c r="B10" s="11" t="s">
        <v>132</v>
      </c>
      <c r="D10" s="41"/>
    </row>
    <row r="11" spans="1:10" ht="16.5" x14ac:dyDescent="0.25">
      <c r="A11" s="7" t="s">
        <v>129</v>
      </c>
      <c r="B11" s="11" t="s">
        <v>162</v>
      </c>
      <c r="D11" s="41"/>
    </row>
    <row r="12" spans="1:10" ht="16.5" x14ac:dyDescent="0.25">
      <c r="A12" s="7" t="s">
        <v>130</v>
      </c>
      <c r="B12" s="11" t="s">
        <v>163</v>
      </c>
      <c r="D12" s="41"/>
    </row>
    <row r="13" spans="1:10" ht="14.25" x14ac:dyDescent="0.25">
      <c r="A13" s="2"/>
      <c r="B13" s="2"/>
      <c r="C13" s="2"/>
      <c r="D13" s="41"/>
    </row>
    <row r="14" spans="1:10" ht="14.25" x14ac:dyDescent="0.25">
      <c r="A14" s="2"/>
      <c r="B14" s="2"/>
      <c r="C14" s="2"/>
      <c r="D14" s="41"/>
    </row>
    <row r="15" spans="1:10" ht="16.5" x14ac:dyDescent="0.2">
      <c r="A15" s="10" t="s">
        <v>115</v>
      </c>
      <c r="B15" s="21"/>
      <c r="C15" s="21"/>
      <c r="D15" s="21"/>
      <c r="E15" s="21"/>
    </row>
    <row r="16" spans="1:10" ht="16.5" x14ac:dyDescent="0.2">
      <c r="A16" s="22" t="s">
        <v>135</v>
      </c>
      <c r="B16" s="22" t="s">
        <v>138</v>
      </c>
      <c r="C16" s="21"/>
      <c r="D16" s="21"/>
      <c r="E16" s="21"/>
      <c r="J16" s="22"/>
    </row>
    <row r="17" spans="1:10" ht="16.5" x14ac:dyDescent="0.2">
      <c r="A17" s="22" t="s">
        <v>136</v>
      </c>
      <c r="B17" s="22" t="s">
        <v>137</v>
      </c>
      <c r="C17" s="21"/>
      <c r="D17" s="21"/>
      <c r="E17" s="21"/>
      <c r="J17" s="22"/>
    </row>
    <row r="18" spans="1:10" ht="16.5" x14ac:dyDescent="0.2">
      <c r="A18" s="22" t="s">
        <v>139</v>
      </c>
      <c r="B18" s="22" t="s">
        <v>137</v>
      </c>
      <c r="C18" s="21"/>
      <c r="D18" s="21"/>
      <c r="E18" s="21"/>
      <c r="J18" s="22"/>
    </row>
    <row r="19" spans="1:10" ht="16.5" x14ac:dyDescent="0.2">
      <c r="A19" s="22"/>
      <c r="B19" s="22"/>
      <c r="C19" s="21"/>
      <c r="D19" s="21"/>
      <c r="E19" s="21"/>
      <c r="J19" s="22"/>
    </row>
    <row r="20" spans="1:10" ht="16.5" x14ac:dyDescent="0.2">
      <c r="A20" s="10" t="s">
        <v>140</v>
      </c>
      <c r="B20" s="22"/>
      <c r="C20" s="21"/>
      <c r="D20" s="21"/>
      <c r="E20" s="21"/>
      <c r="J20" s="22"/>
    </row>
    <row r="21" spans="1:10" ht="16.5" x14ac:dyDescent="0.2">
      <c r="A21" s="22" t="s">
        <v>141</v>
      </c>
      <c r="B21" s="22"/>
      <c r="C21" s="21"/>
      <c r="D21" s="21"/>
      <c r="E21" s="21"/>
      <c r="J21" s="22"/>
    </row>
    <row r="22" spans="1:10" ht="16.5" x14ac:dyDescent="0.2">
      <c r="A22" s="22"/>
      <c r="B22" s="21"/>
      <c r="C22" s="21"/>
      <c r="D22" s="21"/>
      <c r="E22" s="21"/>
    </row>
    <row r="23" spans="1:10" ht="16.5" x14ac:dyDescent="0.2">
      <c r="A23" s="10" t="s">
        <v>116</v>
      </c>
      <c r="B23" s="21"/>
      <c r="C23" s="21"/>
      <c r="D23" s="21"/>
      <c r="E23" s="21"/>
    </row>
    <row r="24" spans="1:10" ht="36.75" customHeight="1" x14ac:dyDescent="0.2">
      <c r="A24" s="54" t="s">
        <v>118</v>
      </c>
      <c r="B24" s="54"/>
      <c r="C24" s="54"/>
      <c r="D24" s="54"/>
      <c r="E24" s="54"/>
    </row>
    <row r="25" spans="1:10" ht="16.5" customHeight="1" x14ac:dyDescent="0.2">
      <c r="A25" s="8"/>
      <c r="B25" s="8"/>
      <c r="C25" s="8"/>
      <c r="D25" s="8"/>
      <c r="E25" s="8"/>
    </row>
    <row r="26" spans="1:10" ht="17.25" x14ac:dyDescent="0.3">
      <c r="A26" s="43" t="s">
        <v>133</v>
      </c>
      <c r="B26" s="2"/>
      <c r="C26" s="2"/>
      <c r="D26" s="41"/>
    </row>
    <row r="27" spans="1:10" ht="77.25" customHeight="1" x14ac:dyDescent="0.2">
      <c r="A27" s="56" t="s">
        <v>158</v>
      </c>
      <c r="B27" s="56"/>
      <c r="C27" s="56"/>
      <c r="D27" s="56"/>
      <c r="E27" s="56"/>
    </row>
    <row r="28" spans="1:10" ht="17.25" x14ac:dyDescent="0.3">
      <c r="A28" s="43"/>
      <c r="B28" s="2"/>
      <c r="C28" s="2"/>
      <c r="D28" s="41"/>
    </row>
    <row r="29" spans="1:10" ht="14.25" x14ac:dyDescent="0.25">
      <c r="B29" s="2"/>
      <c r="C29" s="2"/>
      <c r="D29" s="41"/>
    </row>
    <row r="30" spans="1:10" ht="14.25" x14ac:dyDescent="0.25">
      <c r="A30" s="2" t="s">
        <v>134</v>
      </c>
      <c r="B30" s="2"/>
      <c r="C30" s="2"/>
      <c r="D30" s="41"/>
    </row>
    <row r="31" spans="1:10" ht="17.25" x14ac:dyDescent="0.2">
      <c r="A31" s="48" t="s">
        <v>0</v>
      </c>
      <c r="B31" s="48" t="s">
        <v>1</v>
      </c>
      <c r="C31" s="57" t="s">
        <v>127</v>
      </c>
      <c r="D31" s="58"/>
    </row>
    <row r="32" spans="1:10" ht="17.25" x14ac:dyDescent="0.2">
      <c r="A32" s="48"/>
      <c r="B32" s="48"/>
      <c r="C32" s="59"/>
      <c r="D32" s="60"/>
    </row>
    <row r="33" spans="1:4" ht="17.25" x14ac:dyDescent="0.3">
      <c r="A33" s="49">
        <v>0</v>
      </c>
      <c r="B33" s="50" t="s">
        <v>123</v>
      </c>
      <c r="C33" s="52">
        <f t="shared" ref="C33:C43" si="0">VLOOKUP(A33,MWDetail,10,0)</f>
        <v>0</v>
      </c>
      <c r="D33" s="53"/>
    </row>
    <row r="34" spans="1:4" ht="17.25" x14ac:dyDescent="0.3">
      <c r="A34" s="49" t="s">
        <v>20</v>
      </c>
      <c r="B34" s="50" t="s">
        <v>21</v>
      </c>
      <c r="C34" s="52">
        <f t="shared" si="0"/>
        <v>0</v>
      </c>
      <c r="D34" s="53"/>
    </row>
    <row r="35" spans="1:4" ht="17.25" x14ac:dyDescent="0.3">
      <c r="A35" s="49" t="s">
        <v>50</v>
      </c>
      <c r="B35" s="50" t="s">
        <v>101</v>
      </c>
      <c r="C35" s="52">
        <f t="shared" si="0"/>
        <v>0</v>
      </c>
      <c r="D35" s="53"/>
    </row>
    <row r="36" spans="1:4" ht="17.25" x14ac:dyDescent="0.3">
      <c r="A36" s="49" t="s">
        <v>62</v>
      </c>
      <c r="B36" s="50" t="s">
        <v>102</v>
      </c>
      <c r="C36" s="52">
        <f t="shared" si="0"/>
        <v>0</v>
      </c>
      <c r="D36" s="53"/>
    </row>
    <row r="37" spans="1:4" ht="17.25" x14ac:dyDescent="0.3">
      <c r="A37" s="49" t="s">
        <v>69</v>
      </c>
      <c r="B37" s="50" t="s">
        <v>103</v>
      </c>
      <c r="C37" s="52">
        <f t="shared" si="0"/>
        <v>0</v>
      </c>
      <c r="D37" s="53"/>
    </row>
    <row r="38" spans="1:4" ht="17.25" x14ac:dyDescent="0.3">
      <c r="A38" s="49" t="s">
        <v>121</v>
      </c>
      <c r="B38" s="50" t="s">
        <v>104</v>
      </c>
      <c r="C38" s="52">
        <f t="shared" si="0"/>
        <v>0</v>
      </c>
      <c r="D38" s="53"/>
    </row>
    <row r="39" spans="1:4" ht="17.25" x14ac:dyDescent="0.3">
      <c r="A39" s="49" t="s">
        <v>78</v>
      </c>
      <c r="B39" s="50" t="s">
        <v>105</v>
      </c>
      <c r="C39" s="52">
        <f t="shared" si="0"/>
        <v>0</v>
      </c>
      <c r="D39" s="53"/>
    </row>
    <row r="40" spans="1:4" ht="17.25" x14ac:dyDescent="0.3">
      <c r="A40" s="49" t="s">
        <v>91</v>
      </c>
      <c r="B40" s="50" t="s">
        <v>106</v>
      </c>
      <c r="C40" s="52">
        <f t="shared" si="0"/>
        <v>0</v>
      </c>
      <c r="D40" s="53"/>
    </row>
    <row r="41" spans="1:4" ht="17.25" x14ac:dyDescent="0.3">
      <c r="A41" s="49" t="s">
        <v>122</v>
      </c>
      <c r="B41" s="50" t="s">
        <v>124</v>
      </c>
      <c r="C41" s="52">
        <f t="shared" si="0"/>
        <v>0</v>
      </c>
      <c r="D41" s="53"/>
    </row>
    <row r="42" spans="1:4" ht="17.25" x14ac:dyDescent="0.3">
      <c r="A42" s="49">
        <v>7</v>
      </c>
      <c r="B42" s="50" t="s">
        <v>125</v>
      </c>
      <c r="C42" s="52">
        <f t="shared" si="0"/>
        <v>0</v>
      </c>
      <c r="D42" s="53"/>
    </row>
    <row r="43" spans="1:4" ht="17.25" x14ac:dyDescent="0.3">
      <c r="A43" s="49">
        <v>8</v>
      </c>
      <c r="B43" s="50" t="s">
        <v>126</v>
      </c>
      <c r="C43" s="52">
        <f t="shared" si="0"/>
        <v>2000</v>
      </c>
      <c r="D43" s="53"/>
    </row>
    <row r="44" spans="1:4" ht="17.25" x14ac:dyDescent="0.3">
      <c r="A44" s="50"/>
      <c r="B44" s="50"/>
      <c r="C44" s="61"/>
      <c r="D44" s="62"/>
    </row>
    <row r="45" spans="1:4" ht="17.25" x14ac:dyDescent="0.3">
      <c r="A45" s="50"/>
      <c r="B45" s="51" t="s">
        <v>142</v>
      </c>
      <c r="C45" s="63">
        <f>SUM(C32:D44)</f>
        <v>2000</v>
      </c>
      <c r="D45" s="64"/>
    </row>
    <row r="46" spans="1:4" ht="15" x14ac:dyDescent="0.2">
      <c r="A46" s="1"/>
      <c r="B46" s="55" t="s">
        <v>143</v>
      </c>
      <c r="C46" s="55"/>
      <c r="D46" s="55"/>
    </row>
    <row r="48" spans="1:4" x14ac:dyDescent="0.2">
      <c r="B48" s="44"/>
    </row>
    <row r="49" spans="2:2" x14ac:dyDescent="0.2">
      <c r="B49" s="44" t="str">
        <f>IF(C45='Measured Works'!J246,"","Check sum error")</f>
        <v/>
      </c>
    </row>
  </sheetData>
  <mergeCells count="18">
    <mergeCell ref="C40:D40"/>
    <mergeCell ref="C41:D41"/>
    <mergeCell ref="C42:D42"/>
    <mergeCell ref="C43:D43"/>
    <mergeCell ref="A24:E24"/>
    <mergeCell ref="B46:D46"/>
    <mergeCell ref="A27:E27"/>
    <mergeCell ref="C31:D31"/>
    <mergeCell ref="C32:D32"/>
    <mergeCell ref="C33:D33"/>
    <mergeCell ref="C34:D34"/>
    <mergeCell ref="C35:D35"/>
    <mergeCell ref="C36:D36"/>
    <mergeCell ref="C37:D37"/>
    <mergeCell ref="C44:D44"/>
    <mergeCell ref="C45:D45"/>
    <mergeCell ref="C38:D38"/>
    <mergeCell ref="C39:D3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51"/>
  <sheetViews>
    <sheetView topLeftCell="A229" workbookViewId="0">
      <selection activeCell="I250" sqref="I250"/>
    </sheetView>
  </sheetViews>
  <sheetFormatPr defaultRowHeight="16.5" x14ac:dyDescent="0.3"/>
  <cols>
    <col min="1" max="5" width="9.140625" style="14"/>
    <col min="6" max="6" width="58.85546875" style="14" customWidth="1"/>
    <col min="7" max="7" width="10.42578125" style="14" customWidth="1"/>
    <col min="8" max="8" width="10.28515625" style="14" customWidth="1"/>
    <col min="9" max="9" width="10.5703125" style="14" customWidth="1"/>
    <col min="10" max="10" width="17.140625" style="14" customWidth="1"/>
    <col min="11" max="11" width="9.140625" style="14" customWidth="1"/>
    <col min="12" max="12" width="34.140625" style="14" customWidth="1"/>
    <col min="13" max="16384" width="9.140625" style="14"/>
  </cols>
  <sheetData>
    <row r="1" spans="1:10" ht="31.15" customHeight="1" thickBot="1" x14ac:dyDescent="0.35">
      <c r="A1" s="78" t="s">
        <v>159</v>
      </c>
      <c r="B1" s="79"/>
      <c r="C1" s="79"/>
      <c r="D1" s="79"/>
      <c r="E1" s="79"/>
      <c r="F1" s="79"/>
      <c r="G1" s="79"/>
      <c r="H1" s="79"/>
      <c r="I1" s="79"/>
      <c r="J1" s="80"/>
    </row>
    <row r="2" spans="1:10" ht="24" customHeight="1" x14ac:dyDescent="0.3">
      <c r="A2" s="18" t="s">
        <v>0</v>
      </c>
      <c r="B2" s="81" t="s">
        <v>1</v>
      </c>
      <c r="C2" s="82"/>
      <c r="D2" s="82"/>
      <c r="E2" s="82"/>
      <c r="F2" s="83"/>
      <c r="G2" s="19" t="s">
        <v>2</v>
      </c>
      <c r="H2" s="19" t="s">
        <v>4</v>
      </c>
      <c r="I2" s="19" t="s">
        <v>19</v>
      </c>
      <c r="J2" s="20" t="s">
        <v>18</v>
      </c>
    </row>
    <row r="3" spans="1:10" x14ac:dyDescent="0.3">
      <c r="A3" s="5"/>
      <c r="B3" s="22"/>
      <c r="C3" s="21"/>
      <c r="D3" s="21"/>
      <c r="E3" s="21"/>
      <c r="F3" s="12"/>
      <c r="G3" s="3"/>
      <c r="H3" s="3"/>
      <c r="I3" s="24"/>
      <c r="J3" s="25"/>
    </row>
    <row r="4" spans="1:10" x14ac:dyDescent="0.3">
      <c r="A4" s="5"/>
      <c r="B4" s="10" t="s">
        <v>17</v>
      </c>
      <c r="C4" s="21"/>
      <c r="D4" s="21"/>
      <c r="E4" s="21"/>
      <c r="F4" s="12"/>
      <c r="G4" s="6"/>
      <c r="H4" s="3"/>
      <c r="I4" s="24"/>
      <c r="J4" s="25"/>
    </row>
    <row r="5" spans="1:10" x14ac:dyDescent="0.3">
      <c r="A5" s="5"/>
      <c r="B5" s="22"/>
      <c r="C5" s="21"/>
      <c r="D5" s="21"/>
      <c r="E5" s="21"/>
      <c r="F5" s="12"/>
      <c r="G5" s="6"/>
      <c r="H5" s="3"/>
      <c r="I5" s="24"/>
      <c r="J5" s="25"/>
    </row>
    <row r="6" spans="1:10" x14ac:dyDescent="0.3">
      <c r="A6" s="5"/>
      <c r="B6" s="23" t="s">
        <v>5</v>
      </c>
      <c r="C6" s="21"/>
      <c r="D6" s="21"/>
      <c r="E6" s="21"/>
      <c r="F6" s="12"/>
      <c r="G6" s="6"/>
      <c r="H6" s="3"/>
      <c r="I6" s="24"/>
      <c r="J6" s="25"/>
    </row>
    <row r="7" spans="1:10" x14ac:dyDescent="0.3">
      <c r="A7" s="5"/>
      <c r="B7" s="11" t="s">
        <v>22</v>
      </c>
      <c r="C7" s="21"/>
      <c r="D7" s="21"/>
      <c r="E7" s="21"/>
      <c r="F7" s="12"/>
      <c r="G7" s="6"/>
      <c r="H7" s="3"/>
      <c r="I7" s="24"/>
      <c r="J7" s="25"/>
    </row>
    <row r="8" spans="1:10" x14ac:dyDescent="0.3">
      <c r="A8" s="5"/>
      <c r="B8" s="22"/>
      <c r="C8" s="21"/>
      <c r="D8" s="21"/>
      <c r="E8" s="21"/>
      <c r="F8" s="12"/>
      <c r="G8" s="6"/>
      <c r="H8" s="3"/>
      <c r="I8" s="24"/>
      <c r="J8" s="25"/>
    </row>
    <row r="9" spans="1:10" ht="34.5" customHeight="1" x14ac:dyDescent="0.3">
      <c r="A9" s="5" t="s">
        <v>10</v>
      </c>
      <c r="B9" s="84" t="s">
        <v>6</v>
      </c>
      <c r="C9" s="85"/>
      <c r="D9" s="85"/>
      <c r="E9" s="85"/>
      <c r="F9" s="86"/>
      <c r="G9" s="6">
        <v>32</v>
      </c>
      <c r="H9" s="3" t="s">
        <v>16</v>
      </c>
      <c r="I9" s="27">
        <v>0</v>
      </c>
      <c r="J9" s="28">
        <f>IF(ISNUMBER(G9),G9*I9,I9)</f>
        <v>0</v>
      </c>
    </row>
    <row r="10" spans="1:10" x14ac:dyDescent="0.3">
      <c r="A10" s="5"/>
      <c r="B10" s="11"/>
      <c r="C10" s="21"/>
      <c r="D10" s="21"/>
      <c r="E10" s="21"/>
      <c r="F10" s="12"/>
      <c r="G10" s="6"/>
      <c r="H10" s="3"/>
      <c r="I10" s="24"/>
      <c r="J10" s="25"/>
    </row>
    <row r="11" spans="1:10" x14ac:dyDescent="0.3">
      <c r="A11" s="5" t="s">
        <v>11</v>
      </c>
      <c r="B11" s="84" t="s">
        <v>7</v>
      </c>
      <c r="C11" s="85"/>
      <c r="D11" s="85"/>
      <c r="E11" s="85"/>
      <c r="F11" s="86"/>
      <c r="G11" s="6">
        <v>2</v>
      </c>
      <c r="H11" s="3" t="s">
        <v>3</v>
      </c>
      <c r="I11" s="27">
        <v>0</v>
      </c>
      <c r="J11" s="28">
        <f>IF(ISNUMBER(G11),G11*I11,I11)</f>
        <v>0</v>
      </c>
    </row>
    <row r="12" spans="1:10" x14ac:dyDescent="0.3">
      <c r="A12" s="5"/>
      <c r="B12" s="11"/>
      <c r="C12" s="21"/>
      <c r="D12" s="21"/>
      <c r="E12" s="21"/>
      <c r="F12" s="12"/>
      <c r="G12" s="6"/>
      <c r="H12" s="3"/>
      <c r="I12" s="24"/>
      <c r="J12" s="25"/>
    </row>
    <row r="13" spans="1:10" x14ac:dyDescent="0.3">
      <c r="A13" s="5" t="s">
        <v>12</v>
      </c>
      <c r="B13" s="84" t="s">
        <v>8</v>
      </c>
      <c r="C13" s="85"/>
      <c r="D13" s="85"/>
      <c r="E13" s="85"/>
      <c r="F13" s="86"/>
      <c r="G13" s="6">
        <v>6</v>
      </c>
      <c r="H13" s="3" t="s">
        <v>3</v>
      </c>
      <c r="I13" s="27">
        <v>0</v>
      </c>
      <c r="J13" s="28">
        <f>IF(ISNUMBER(G13),G13*I13,I13)</f>
        <v>0</v>
      </c>
    </row>
    <row r="14" spans="1:10" x14ac:dyDescent="0.3">
      <c r="A14" s="5"/>
      <c r="B14" s="11"/>
      <c r="C14" s="21"/>
      <c r="D14" s="21"/>
      <c r="E14" s="21"/>
      <c r="F14" s="12"/>
      <c r="G14" s="6"/>
      <c r="H14" s="3"/>
      <c r="I14" s="27"/>
      <c r="J14" s="25"/>
    </row>
    <row r="15" spans="1:10" ht="37.5" customHeight="1" x14ac:dyDescent="0.3">
      <c r="A15" s="5" t="s">
        <v>13</v>
      </c>
      <c r="B15" s="84" t="s">
        <v>9</v>
      </c>
      <c r="C15" s="85"/>
      <c r="D15" s="85"/>
      <c r="E15" s="85"/>
      <c r="F15" s="86"/>
      <c r="G15" s="6">
        <v>2</v>
      </c>
      <c r="H15" s="3" t="s">
        <v>16</v>
      </c>
      <c r="I15" s="27">
        <v>0</v>
      </c>
      <c r="J15" s="28">
        <f>IF(ISNUMBER(G15),G15*I15,I15)</f>
        <v>0</v>
      </c>
    </row>
    <row r="16" spans="1:10" ht="15" customHeight="1" x14ac:dyDescent="0.3">
      <c r="A16" s="5"/>
      <c r="B16" s="11"/>
      <c r="C16" s="21"/>
      <c r="D16" s="21"/>
      <c r="E16" s="21"/>
      <c r="F16" s="12"/>
      <c r="G16" s="6"/>
      <c r="H16" s="3"/>
      <c r="I16" s="27"/>
      <c r="J16" s="25"/>
    </row>
    <row r="17" spans="1:10" x14ac:dyDescent="0.3">
      <c r="A17" s="5" t="s">
        <v>14</v>
      </c>
      <c r="B17" s="84" t="s">
        <v>119</v>
      </c>
      <c r="C17" s="85"/>
      <c r="D17" s="85"/>
      <c r="E17" s="85"/>
      <c r="F17" s="86"/>
      <c r="G17" s="6">
        <v>200</v>
      </c>
      <c r="H17" s="3" t="s">
        <v>0</v>
      </c>
      <c r="I17" s="27">
        <v>0</v>
      </c>
      <c r="J17" s="28">
        <f>IF(ISNUMBER(G17),G17*I17,I17)</f>
        <v>0</v>
      </c>
    </row>
    <row r="18" spans="1:10" x14ac:dyDescent="0.3">
      <c r="A18" s="5"/>
      <c r="B18" s="22"/>
      <c r="C18" s="21"/>
      <c r="D18" s="21"/>
      <c r="E18" s="21"/>
      <c r="F18" s="12"/>
      <c r="G18" s="6"/>
      <c r="H18" s="3"/>
      <c r="I18" s="24"/>
      <c r="J18" s="25"/>
    </row>
    <row r="19" spans="1:10" x14ac:dyDescent="0.3">
      <c r="A19" s="5"/>
      <c r="B19" s="22"/>
      <c r="C19" s="21"/>
      <c r="D19" s="21"/>
      <c r="E19" s="21"/>
      <c r="F19" s="12"/>
      <c r="G19" s="6"/>
      <c r="H19" s="3"/>
      <c r="I19" s="24"/>
      <c r="J19" s="25"/>
    </row>
    <row r="20" spans="1:10" ht="22.5" customHeight="1" thickBot="1" x14ac:dyDescent="0.35">
      <c r="A20" s="36">
        <v>0</v>
      </c>
      <c r="B20" s="87" t="s">
        <v>38</v>
      </c>
      <c r="C20" s="88"/>
      <c r="D20" s="88"/>
      <c r="E20" s="88"/>
      <c r="F20" s="31" t="s">
        <v>15</v>
      </c>
      <c r="G20" s="32"/>
      <c r="H20" s="33"/>
      <c r="I20" s="34"/>
      <c r="J20" s="29">
        <f>SUM(J3:J19)</f>
        <v>0</v>
      </c>
    </row>
    <row r="21" spans="1:10" ht="17.25" thickTop="1" x14ac:dyDescent="0.3">
      <c r="A21" s="5"/>
      <c r="B21" s="22"/>
      <c r="C21" s="21"/>
      <c r="D21" s="21"/>
      <c r="E21" s="21"/>
      <c r="F21" s="12"/>
      <c r="G21" s="6"/>
      <c r="H21" s="3"/>
      <c r="I21" s="24"/>
      <c r="J21" s="25"/>
    </row>
    <row r="22" spans="1:10" x14ac:dyDescent="0.3">
      <c r="A22" s="5"/>
      <c r="B22" s="10" t="s">
        <v>39</v>
      </c>
      <c r="C22" s="21"/>
      <c r="D22" s="21"/>
      <c r="E22" s="21"/>
      <c r="F22" s="12"/>
      <c r="G22" s="6"/>
      <c r="H22" s="3"/>
      <c r="I22" s="24"/>
      <c r="J22" s="25"/>
    </row>
    <row r="23" spans="1:10" x14ac:dyDescent="0.3">
      <c r="A23" s="5"/>
      <c r="B23" s="22"/>
      <c r="C23" s="21"/>
      <c r="D23" s="21"/>
      <c r="E23" s="21"/>
      <c r="F23" s="12"/>
      <c r="G23" s="6"/>
      <c r="H23" s="3"/>
      <c r="I23" s="24"/>
      <c r="J23" s="25"/>
    </row>
    <row r="24" spans="1:10" x14ac:dyDescent="0.3">
      <c r="A24" s="5"/>
      <c r="B24" s="22" t="s">
        <v>23</v>
      </c>
      <c r="C24" s="21"/>
      <c r="D24" s="21"/>
      <c r="E24" s="21"/>
      <c r="F24" s="12"/>
      <c r="G24" s="6"/>
      <c r="H24" s="3"/>
      <c r="I24" s="24"/>
      <c r="J24" s="25"/>
    </row>
    <row r="25" spans="1:10" x14ac:dyDescent="0.3">
      <c r="A25" s="5"/>
      <c r="B25" s="10" t="s">
        <v>24</v>
      </c>
      <c r="C25" s="21"/>
      <c r="D25" s="21"/>
      <c r="E25" s="21"/>
      <c r="F25" s="12"/>
      <c r="G25" s="6"/>
      <c r="H25" s="3"/>
      <c r="I25" s="24"/>
      <c r="J25" s="25"/>
    </row>
    <row r="26" spans="1:10" x14ac:dyDescent="0.3">
      <c r="A26" s="5"/>
      <c r="B26" s="22"/>
      <c r="C26" s="21"/>
      <c r="D26" s="21"/>
      <c r="E26" s="21"/>
      <c r="F26" s="12"/>
      <c r="G26" s="6"/>
      <c r="H26" s="3"/>
      <c r="I26" s="24"/>
      <c r="J26" s="25"/>
    </row>
    <row r="27" spans="1:10" x14ac:dyDescent="0.3">
      <c r="A27" s="5"/>
      <c r="B27" s="22" t="s">
        <v>25</v>
      </c>
      <c r="C27" s="21"/>
      <c r="D27" s="21"/>
      <c r="E27" s="21"/>
      <c r="F27" s="12"/>
      <c r="G27" s="6"/>
      <c r="H27" s="3"/>
      <c r="I27" s="24"/>
      <c r="J27" s="25"/>
    </row>
    <row r="28" spans="1:10" ht="17.25" x14ac:dyDescent="0.3">
      <c r="A28" s="5" t="s">
        <v>10</v>
      </c>
      <c r="B28" s="22" t="s">
        <v>26</v>
      </c>
      <c r="C28" s="21"/>
      <c r="D28" s="21"/>
      <c r="E28" s="21"/>
      <c r="F28" s="12"/>
      <c r="G28" s="6">
        <v>4</v>
      </c>
      <c r="H28" s="3" t="s">
        <v>16</v>
      </c>
      <c r="I28" s="27">
        <v>0</v>
      </c>
      <c r="J28" s="28">
        <f>IF(ISNUMBER(G28),G28*I28,I28)</f>
        <v>0</v>
      </c>
    </row>
    <row r="29" spans="1:10" x14ac:dyDescent="0.3">
      <c r="A29" s="5"/>
      <c r="B29" s="22"/>
      <c r="C29" s="21"/>
      <c r="D29" s="21"/>
      <c r="E29" s="21"/>
      <c r="F29" s="12"/>
      <c r="G29" s="6"/>
      <c r="H29" s="3"/>
      <c r="I29" s="24"/>
      <c r="J29" s="25"/>
    </row>
    <row r="30" spans="1:10" x14ac:dyDescent="0.3">
      <c r="A30" s="5"/>
      <c r="B30" s="22" t="s">
        <v>30</v>
      </c>
      <c r="C30" s="21"/>
      <c r="D30" s="21"/>
      <c r="E30" s="21"/>
      <c r="F30" s="12"/>
      <c r="G30" s="6"/>
      <c r="H30" s="3"/>
      <c r="I30" s="24"/>
      <c r="J30" s="25"/>
    </row>
    <row r="31" spans="1:10" x14ac:dyDescent="0.3">
      <c r="A31" s="5"/>
      <c r="B31" s="22"/>
      <c r="C31" s="21"/>
      <c r="D31" s="21"/>
      <c r="E31" s="21"/>
      <c r="F31" s="12"/>
      <c r="G31" s="6"/>
      <c r="H31" s="3"/>
      <c r="I31" s="24"/>
      <c r="J31" s="25"/>
    </row>
    <row r="32" spans="1:10" x14ac:dyDescent="0.3">
      <c r="A32" s="5"/>
      <c r="B32" s="22" t="s">
        <v>31</v>
      </c>
      <c r="C32" s="21"/>
      <c r="D32" s="21"/>
      <c r="E32" s="21"/>
      <c r="F32" s="12"/>
      <c r="G32" s="6"/>
      <c r="H32" s="3"/>
      <c r="I32" s="24"/>
      <c r="J32" s="25"/>
    </row>
    <row r="33" spans="1:10" x14ac:dyDescent="0.3">
      <c r="A33" s="5"/>
      <c r="C33" s="21"/>
      <c r="D33" s="21"/>
      <c r="E33" s="21"/>
      <c r="F33" s="12"/>
      <c r="G33" s="6"/>
      <c r="H33" s="3"/>
      <c r="I33" s="24"/>
      <c r="J33" s="25"/>
    </row>
    <row r="34" spans="1:10" x14ac:dyDescent="0.3">
      <c r="A34" s="5"/>
      <c r="B34" s="10" t="s">
        <v>32</v>
      </c>
      <c r="C34" s="21"/>
      <c r="D34" s="21"/>
      <c r="E34" s="21"/>
      <c r="F34" s="12"/>
      <c r="G34" s="6"/>
      <c r="H34" s="3"/>
      <c r="I34" s="24"/>
      <c r="J34" s="25"/>
    </row>
    <row r="35" spans="1:10" x14ac:dyDescent="0.3">
      <c r="A35" s="5"/>
      <c r="B35" s="22" t="s">
        <v>27</v>
      </c>
      <c r="C35" s="21"/>
      <c r="D35" s="21"/>
      <c r="E35" s="21"/>
      <c r="F35" s="12"/>
      <c r="G35" s="6"/>
      <c r="H35" s="3"/>
      <c r="I35" s="24"/>
      <c r="J35" s="25"/>
    </row>
    <row r="36" spans="1:10" x14ac:dyDescent="0.3">
      <c r="A36" s="5"/>
      <c r="B36" s="22"/>
      <c r="C36" s="21"/>
      <c r="D36" s="21"/>
      <c r="E36" s="21"/>
      <c r="F36" s="12"/>
      <c r="G36" s="6"/>
      <c r="H36" s="3"/>
      <c r="I36" s="24"/>
      <c r="J36" s="25"/>
    </row>
    <row r="37" spans="1:10" ht="18" customHeight="1" x14ac:dyDescent="0.3">
      <c r="A37" s="5" t="s">
        <v>11</v>
      </c>
      <c r="B37" s="22" t="s">
        <v>35</v>
      </c>
      <c r="C37" s="21"/>
      <c r="D37" s="21"/>
      <c r="E37" s="21"/>
      <c r="F37" s="12"/>
      <c r="G37" s="6">
        <v>363</v>
      </c>
      <c r="H37" s="3" t="s">
        <v>37</v>
      </c>
      <c r="I37" s="27">
        <v>0</v>
      </c>
      <c r="J37" s="28">
        <f>IF(ISNUMBER(G37),G37*I37,I37)</f>
        <v>0</v>
      </c>
    </row>
    <row r="38" spans="1:10" x14ac:dyDescent="0.3">
      <c r="A38" s="5"/>
      <c r="B38" s="22"/>
      <c r="C38" s="21"/>
      <c r="D38" s="21"/>
      <c r="E38" s="21"/>
      <c r="F38" s="12"/>
      <c r="G38" s="6"/>
      <c r="H38" s="3"/>
      <c r="I38" s="24"/>
      <c r="J38" s="25"/>
    </row>
    <row r="39" spans="1:10" x14ac:dyDescent="0.3">
      <c r="A39" s="5"/>
      <c r="B39" s="10" t="s">
        <v>33</v>
      </c>
      <c r="C39" s="21"/>
      <c r="D39" s="21"/>
      <c r="E39" s="21"/>
      <c r="F39" s="12"/>
      <c r="G39" s="6"/>
      <c r="H39" s="3"/>
      <c r="I39" s="24"/>
      <c r="J39" s="25"/>
    </row>
    <row r="40" spans="1:10" x14ac:dyDescent="0.3">
      <c r="A40" s="5"/>
      <c r="B40" s="22" t="s">
        <v>28</v>
      </c>
      <c r="C40" s="21"/>
      <c r="D40" s="21"/>
      <c r="E40" s="21"/>
      <c r="F40" s="12"/>
      <c r="G40" s="6"/>
      <c r="H40" s="3"/>
      <c r="I40" s="24"/>
      <c r="J40" s="25"/>
    </row>
    <row r="41" spans="1:10" x14ac:dyDescent="0.3">
      <c r="A41" s="5"/>
      <c r="B41" s="22"/>
      <c r="C41" s="21"/>
      <c r="D41" s="21"/>
      <c r="E41" s="21"/>
      <c r="F41" s="12"/>
      <c r="G41" s="6"/>
      <c r="H41" s="3"/>
      <c r="I41" s="24"/>
      <c r="J41" s="25"/>
    </row>
    <row r="42" spans="1:10" x14ac:dyDescent="0.3">
      <c r="A42" s="5" t="s">
        <v>12</v>
      </c>
      <c r="B42" s="22" t="s">
        <v>29</v>
      </c>
      <c r="C42" s="21"/>
      <c r="D42" s="21"/>
      <c r="E42" s="21"/>
      <c r="F42" s="12"/>
      <c r="G42" s="6">
        <v>38</v>
      </c>
      <c r="H42" s="3" t="s">
        <v>3</v>
      </c>
      <c r="I42" s="27">
        <v>0</v>
      </c>
      <c r="J42" s="28">
        <f>IF(ISNUMBER(G42),G42*I42,I42)</f>
        <v>0</v>
      </c>
    </row>
    <row r="43" spans="1:10" x14ac:dyDescent="0.3">
      <c r="A43" s="5"/>
      <c r="B43" s="22"/>
      <c r="C43" s="21"/>
      <c r="D43" s="21"/>
      <c r="E43" s="21"/>
      <c r="F43" s="12"/>
      <c r="G43" s="6"/>
      <c r="H43" s="3"/>
      <c r="I43" s="24"/>
      <c r="J43" s="25"/>
    </row>
    <row r="44" spans="1:10" x14ac:dyDescent="0.3">
      <c r="A44" s="5"/>
      <c r="B44" s="22"/>
      <c r="C44" s="21"/>
      <c r="D44" s="21"/>
      <c r="E44" s="21"/>
      <c r="F44" s="12"/>
      <c r="G44" s="6"/>
      <c r="H44" s="3"/>
      <c r="I44" s="24"/>
      <c r="J44" s="25"/>
    </row>
    <row r="45" spans="1:10" x14ac:dyDescent="0.3">
      <c r="A45" s="5"/>
      <c r="B45" s="22" t="s">
        <v>34</v>
      </c>
      <c r="C45" s="21"/>
      <c r="D45" s="21"/>
      <c r="E45" s="21"/>
      <c r="F45" s="12"/>
      <c r="G45" s="6"/>
      <c r="H45" s="3"/>
      <c r="I45" s="24"/>
      <c r="J45" s="25"/>
    </row>
    <row r="46" spans="1:10" x14ac:dyDescent="0.3">
      <c r="A46" s="5"/>
      <c r="B46" s="22"/>
      <c r="C46" s="21"/>
      <c r="D46" s="21"/>
      <c r="E46" s="21"/>
      <c r="F46" s="12"/>
      <c r="G46" s="6"/>
      <c r="H46" s="3"/>
      <c r="I46" s="24"/>
      <c r="J46" s="25"/>
    </row>
    <row r="47" spans="1:10" x14ac:dyDescent="0.3">
      <c r="A47" s="5"/>
      <c r="B47" s="10" t="s">
        <v>161</v>
      </c>
      <c r="C47" s="21"/>
      <c r="D47" s="21"/>
      <c r="E47" s="21"/>
      <c r="F47" s="12"/>
      <c r="G47" s="6"/>
      <c r="H47" s="3"/>
      <c r="I47" s="24"/>
      <c r="J47" s="25"/>
    </row>
    <row r="48" spans="1:10" x14ac:dyDescent="0.3">
      <c r="A48" s="5"/>
      <c r="C48" s="21"/>
      <c r="D48" s="21"/>
      <c r="E48" s="21"/>
      <c r="F48" s="12"/>
      <c r="G48" s="6"/>
      <c r="H48" s="3"/>
      <c r="I48" s="24"/>
      <c r="J48" s="25"/>
    </row>
    <row r="49" spans="1:10" x14ac:dyDescent="0.3">
      <c r="A49" s="5"/>
      <c r="B49" s="22" t="s">
        <v>120</v>
      </c>
      <c r="C49" s="21"/>
      <c r="D49" s="21"/>
      <c r="E49" s="21"/>
      <c r="F49" s="12"/>
      <c r="G49" s="6"/>
      <c r="H49" s="3"/>
      <c r="I49" s="24"/>
      <c r="J49" s="25"/>
    </row>
    <row r="50" spans="1:10" x14ac:dyDescent="0.3">
      <c r="A50" s="5"/>
      <c r="B50" s="22"/>
      <c r="C50" s="21"/>
      <c r="D50" s="21"/>
      <c r="E50" s="21"/>
      <c r="F50" s="12"/>
      <c r="G50" s="6"/>
      <c r="H50" s="3"/>
      <c r="I50" s="24"/>
      <c r="J50" s="25"/>
    </row>
    <row r="51" spans="1:10" ht="17.25" x14ac:dyDescent="0.3">
      <c r="A51" s="5" t="s">
        <v>13</v>
      </c>
      <c r="B51" s="22" t="s">
        <v>36</v>
      </c>
      <c r="C51" s="21"/>
      <c r="D51" s="21"/>
      <c r="E51" s="21"/>
      <c r="F51" s="12"/>
      <c r="G51" s="6">
        <v>58</v>
      </c>
      <c r="H51" s="3" t="s">
        <v>16</v>
      </c>
      <c r="I51" s="27">
        <v>0</v>
      </c>
      <c r="J51" s="28">
        <f>IF(ISNUMBER(G51),G51*I51,I51)</f>
        <v>0</v>
      </c>
    </row>
    <row r="52" spans="1:10" x14ac:dyDescent="0.3">
      <c r="A52" s="5"/>
      <c r="B52" s="22"/>
      <c r="C52" s="21"/>
      <c r="D52" s="21"/>
      <c r="E52" s="21"/>
      <c r="F52" s="12"/>
      <c r="G52" s="6"/>
      <c r="H52" s="3"/>
      <c r="I52" s="24"/>
      <c r="J52" s="25"/>
    </row>
    <row r="53" spans="1:10" x14ac:dyDescent="0.3">
      <c r="A53" s="5"/>
      <c r="B53" s="22"/>
      <c r="C53" s="21"/>
      <c r="D53" s="21"/>
      <c r="E53" s="21"/>
      <c r="F53" s="12"/>
      <c r="G53" s="6"/>
      <c r="H53" s="3"/>
      <c r="I53" s="24"/>
      <c r="J53" s="25"/>
    </row>
    <row r="54" spans="1:10" s="13" customFormat="1" ht="17.25" thickBot="1" x14ac:dyDescent="0.35">
      <c r="A54" s="36" t="s">
        <v>20</v>
      </c>
      <c r="B54" s="65" t="s">
        <v>38</v>
      </c>
      <c r="C54" s="66"/>
      <c r="D54" s="66"/>
      <c r="E54" s="66"/>
      <c r="F54" s="37" t="s">
        <v>21</v>
      </c>
      <c r="G54" s="35"/>
      <c r="H54" s="38"/>
      <c r="I54" s="39"/>
      <c r="J54" s="29">
        <f>SUM(J21:J53)</f>
        <v>0</v>
      </c>
    </row>
    <row r="55" spans="1:10" ht="17.25" thickTop="1" x14ac:dyDescent="0.3">
      <c r="A55" s="5"/>
      <c r="B55" s="22"/>
      <c r="C55" s="21"/>
      <c r="D55" s="21"/>
      <c r="E55" s="21"/>
      <c r="F55" s="12"/>
      <c r="G55" s="6"/>
      <c r="H55" s="3"/>
      <c r="I55" s="24"/>
      <c r="J55" s="25"/>
    </row>
    <row r="56" spans="1:10" x14ac:dyDescent="0.3">
      <c r="A56" s="5"/>
      <c r="B56" s="10" t="s">
        <v>40</v>
      </c>
      <c r="C56" s="21"/>
      <c r="D56" s="21"/>
      <c r="E56" s="21"/>
      <c r="F56" s="12"/>
      <c r="G56" s="6"/>
      <c r="H56" s="3"/>
      <c r="I56" s="24"/>
      <c r="J56" s="25"/>
    </row>
    <row r="57" spans="1:10" x14ac:dyDescent="0.3">
      <c r="A57" s="5"/>
      <c r="B57" s="22"/>
      <c r="C57" s="21"/>
      <c r="D57" s="21"/>
      <c r="E57" s="21"/>
      <c r="F57" s="12"/>
      <c r="G57" s="6"/>
      <c r="H57" s="3"/>
      <c r="I57" s="24"/>
      <c r="J57" s="25"/>
    </row>
    <row r="58" spans="1:10" x14ac:dyDescent="0.3">
      <c r="A58" s="5"/>
      <c r="B58" s="22" t="s">
        <v>30</v>
      </c>
      <c r="C58" s="21"/>
      <c r="D58" s="21"/>
      <c r="E58" s="21"/>
      <c r="F58" s="12"/>
      <c r="G58" s="6"/>
      <c r="H58" s="3"/>
      <c r="I58" s="24"/>
      <c r="J58" s="25"/>
    </row>
    <row r="59" spans="1:10" x14ac:dyDescent="0.3">
      <c r="A59" s="5"/>
      <c r="B59" s="22"/>
      <c r="C59" s="21"/>
      <c r="D59" s="21"/>
      <c r="E59" s="21"/>
      <c r="F59" s="12"/>
      <c r="G59" s="6"/>
      <c r="H59" s="3"/>
      <c r="I59" s="24"/>
      <c r="J59" s="25"/>
    </row>
    <row r="60" spans="1:10" x14ac:dyDescent="0.3">
      <c r="A60" s="5"/>
      <c r="B60" s="22" t="s">
        <v>31</v>
      </c>
      <c r="C60" s="21"/>
      <c r="D60" s="21"/>
      <c r="E60" s="21"/>
      <c r="F60" s="12"/>
      <c r="G60" s="6"/>
      <c r="H60" s="3"/>
      <c r="I60" s="24"/>
      <c r="J60" s="25"/>
    </row>
    <row r="61" spans="1:10" x14ac:dyDescent="0.3">
      <c r="A61" s="5"/>
      <c r="B61" s="22"/>
      <c r="C61" s="21"/>
      <c r="D61" s="21"/>
      <c r="E61" s="21"/>
      <c r="F61" s="12"/>
      <c r="G61" s="6"/>
      <c r="H61" s="3"/>
      <c r="I61" s="24"/>
      <c r="J61" s="25"/>
    </row>
    <row r="62" spans="1:10" x14ac:dyDescent="0.3">
      <c r="A62" s="5"/>
      <c r="B62" s="10" t="s">
        <v>32</v>
      </c>
      <c r="C62" s="21"/>
      <c r="D62" s="21"/>
      <c r="E62" s="21"/>
      <c r="F62" s="12"/>
      <c r="G62" s="6"/>
      <c r="H62" s="3"/>
      <c r="I62" s="24"/>
      <c r="J62" s="25"/>
    </row>
    <row r="63" spans="1:10" x14ac:dyDescent="0.3">
      <c r="A63" s="5"/>
      <c r="B63" s="22" t="s">
        <v>45</v>
      </c>
      <c r="C63" s="21"/>
      <c r="D63" s="21"/>
      <c r="E63" s="21"/>
      <c r="F63" s="12"/>
      <c r="G63" s="6"/>
      <c r="H63" s="3"/>
      <c r="I63" s="24"/>
      <c r="J63" s="25"/>
    </row>
    <row r="64" spans="1:10" x14ac:dyDescent="0.3">
      <c r="A64" s="5"/>
      <c r="B64" s="22"/>
      <c r="C64" s="21"/>
      <c r="D64" s="21"/>
      <c r="E64" s="21"/>
      <c r="F64" s="12"/>
      <c r="G64" s="6"/>
      <c r="H64" s="3"/>
      <c r="I64" s="24"/>
      <c r="J64" s="25"/>
    </row>
    <row r="65" spans="1:10" x14ac:dyDescent="0.3">
      <c r="A65" s="5" t="s">
        <v>10</v>
      </c>
      <c r="B65" s="22" t="s">
        <v>48</v>
      </c>
      <c r="C65" s="21"/>
      <c r="D65" s="21"/>
      <c r="E65" s="21"/>
      <c r="F65" s="12"/>
      <c r="G65" s="6">
        <v>177</v>
      </c>
      <c r="H65" s="3" t="s">
        <v>37</v>
      </c>
      <c r="I65" s="24">
        <v>0</v>
      </c>
      <c r="J65" s="28">
        <f>IF(ISNUMBER(G65),G65*I65,I65)</f>
        <v>0</v>
      </c>
    </row>
    <row r="66" spans="1:10" x14ac:dyDescent="0.3">
      <c r="A66" s="5"/>
      <c r="B66" s="22"/>
      <c r="C66" s="21"/>
      <c r="D66" s="21"/>
      <c r="E66" s="21"/>
      <c r="F66" s="12"/>
      <c r="G66" s="6"/>
      <c r="H66" s="3"/>
      <c r="I66" s="24"/>
      <c r="J66" s="25"/>
    </row>
    <row r="67" spans="1:10" x14ac:dyDescent="0.3">
      <c r="A67" s="5" t="s">
        <v>11</v>
      </c>
      <c r="B67" s="22" t="s">
        <v>46</v>
      </c>
      <c r="C67" s="21"/>
      <c r="D67" s="21"/>
      <c r="E67" s="21"/>
      <c r="F67" s="12"/>
      <c r="G67" s="6">
        <v>879</v>
      </c>
      <c r="H67" s="3" t="s">
        <v>37</v>
      </c>
      <c r="I67" s="24">
        <v>0</v>
      </c>
      <c r="J67" s="28">
        <f>IF(ISNUMBER(G67),G67*I67,I67)</f>
        <v>0</v>
      </c>
    </row>
    <row r="68" spans="1:10" x14ac:dyDescent="0.3">
      <c r="A68" s="5"/>
      <c r="B68" s="22"/>
      <c r="C68" s="21"/>
      <c r="D68" s="21"/>
      <c r="E68" s="21"/>
      <c r="F68" s="12"/>
      <c r="G68" s="6"/>
      <c r="H68" s="3"/>
      <c r="I68" s="24"/>
      <c r="J68" s="25"/>
    </row>
    <row r="69" spans="1:10" x14ac:dyDescent="0.3">
      <c r="A69" s="5"/>
      <c r="B69" s="10" t="s">
        <v>41</v>
      </c>
      <c r="C69" s="21"/>
      <c r="D69" s="21"/>
      <c r="E69" s="21"/>
      <c r="F69" s="12"/>
      <c r="G69" s="6"/>
      <c r="H69" s="3"/>
      <c r="I69" s="24"/>
      <c r="J69" s="25"/>
    </row>
    <row r="70" spans="1:10" x14ac:dyDescent="0.3">
      <c r="A70" s="5"/>
      <c r="B70" s="22" t="s">
        <v>42</v>
      </c>
      <c r="C70" s="21"/>
      <c r="D70" s="21"/>
      <c r="E70" s="21"/>
      <c r="F70" s="12"/>
      <c r="G70" s="6"/>
      <c r="H70" s="3"/>
      <c r="I70" s="24"/>
      <c r="J70" s="25"/>
    </row>
    <row r="71" spans="1:10" x14ac:dyDescent="0.3">
      <c r="A71" s="5"/>
      <c r="B71" s="22"/>
      <c r="C71" s="21"/>
      <c r="D71" s="21"/>
      <c r="E71" s="21"/>
      <c r="F71" s="12"/>
      <c r="G71" s="6"/>
      <c r="H71" s="3"/>
      <c r="I71" s="24"/>
      <c r="J71" s="25"/>
    </row>
    <row r="72" spans="1:10" ht="17.25" x14ac:dyDescent="0.3">
      <c r="A72" s="5" t="s">
        <v>12</v>
      </c>
      <c r="B72" s="22" t="s">
        <v>47</v>
      </c>
      <c r="C72" s="21"/>
      <c r="D72" s="21"/>
      <c r="E72" s="21"/>
      <c r="F72" s="12"/>
      <c r="G72" s="6">
        <v>2341</v>
      </c>
      <c r="H72" s="3" t="s">
        <v>49</v>
      </c>
      <c r="I72" s="24">
        <v>0</v>
      </c>
      <c r="J72" s="28">
        <f>IF(ISNUMBER(G72),G72*I72,I72)</f>
        <v>0</v>
      </c>
    </row>
    <row r="73" spans="1:10" x14ac:dyDescent="0.3">
      <c r="A73" s="5"/>
      <c r="B73" s="22"/>
      <c r="C73" s="21"/>
      <c r="D73" s="21"/>
      <c r="E73" s="21"/>
      <c r="F73" s="12"/>
      <c r="G73" s="6"/>
      <c r="H73" s="3"/>
      <c r="I73" s="24"/>
      <c r="J73" s="25"/>
    </row>
    <row r="74" spans="1:10" x14ac:dyDescent="0.3">
      <c r="A74" s="5"/>
      <c r="B74" s="10" t="s">
        <v>33</v>
      </c>
      <c r="C74" s="21"/>
      <c r="D74" s="21"/>
      <c r="E74" s="21"/>
      <c r="F74" s="12"/>
      <c r="G74" s="6"/>
      <c r="H74" s="3"/>
      <c r="I74" s="24"/>
      <c r="J74" s="25"/>
    </row>
    <row r="75" spans="1:10" x14ac:dyDescent="0.3">
      <c r="A75" s="5"/>
      <c r="B75" s="22" t="s">
        <v>43</v>
      </c>
      <c r="C75" s="21"/>
      <c r="D75" s="21"/>
      <c r="E75" s="21"/>
      <c r="F75" s="12"/>
      <c r="G75" s="6"/>
      <c r="H75" s="3"/>
      <c r="I75" s="24"/>
      <c r="J75" s="25"/>
    </row>
    <row r="76" spans="1:10" x14ac:dyDescent="0.3">
      <c r="A76" s="5"/>
      <c r="B76" s="22"/>
      <c r="C76" s="21"/>
      <c r="D76" s="21"/>
      <c r="E76" s="21"/>
      <c r="F76" s="12"/>
      <c r="G76" s="6"/>
      <c r="H76" s="3"/>
      <c r="I76" s="24"/>
      <c r="J76" s="25"/>
    </row>
    <row r="77" spans="1:10" x14ac:dyDescent="0.3">
      <c r="A77" s="5" t="s">
        <v>13</v>
      </c>
      <c r="B77" s="22" t="s">
        <v>44</v>
      </c>
      <c r="C77" s="21"/>
      <c r="D77" s="21"/>
      <c r="E77" s="21"/>
      <c r="F77" s="12"/>
      <c r="G77" s="6">
        <v>170</v>
      </c>
      <c r="H77" s="3" t="s">
        <v>3</v>
      </c>
      <c r="I77" s="24">
        <v>0</v>
      </c>
      <c r="J77" s="28">
        <f>IF(ISNUMBER(G77),G77*I77,I77)</f>
        <v>0</v>
      </c>
    </row>
    <row r="78" spans="1:10" x14ac:dyDescent="0.3">
      <c r="A78" s="5"/>
      <c r="B78" s="22"/>
      <c r="C78" s="21"/>
      <c r="D78" s="21"/>
      <c r="E78" s="21"/>
      <c r="F78" s="12"/>
      <c r="G78" s="6"/>
      <c r="H78" s="3"/>
      <c r="I78" s="24"/>
      <c r="J78" s="25"/>
    </row>
    <row r="79" spans="1:10" x14ac:dyDescent="0.3">
      <c r="A79" s="5"/>
      <c r="B79" s="22"/>
      <c r="C79" s="21"/>
      <c r="D79" s="21"/>
      <c r="E79" s="21"/>
      <c r="F79" s="12"/>
      <c r="G79" s="6"/>
      <c r="H79" s="3"/>
      <c r="I79" s="24"/>
      <c r="J79" s="25"/>
    </row>
    <row r="80" spans="1:10" ht="17.25" thickBot="1" x14ac:dyDescent="0.35">
      <c r="A80" s="30" t="s">
        <v>50</v>
      </c>
      <c r="B80" s="65" t="s">
        <v>38</v>
      </c>
      <c r="C80" s="66"/>
      <c r="D80" s="66"/>
      <c r="E80" s="66"/>
      <c r="F80" s="37" t="s">
        <v>101</v>
      </c>
      <c r="G80" s="32"/>
      <c r="H80" s="33"/>
      <c r="I80" s="34"/>
      <c r="J80" s="29">
        <f>SUM(J55:J79)</f>
        <v>0</v>
      </c>
    </row>
    <row r="81" spans="1:10" ht="17.25" thickTop="1" x14ac:dyDescent="0.3">
      <c r="A81" s="5"/>
      <c r="B81" s="22"/>
      <c r="C81" s="21"/>
      <c r="D81" s="21"/>
      <c r="E81" s="21"/>
      <c r="F81" s="12"/>
      <c r="G81" s="6"/>
      <c r="H81" s="3"/>
      <c r="I81" s="24"/>
      <c r="J81" s="25"/>
    </row>
    <row r="82" spans="1:10" x14ac:dyDescent="0.3">
      <c r="A82" s="5"/>
      <c r="B82" s="10" t="s">
        <v>51</v>
      </c>
      <c r="C82" s="21"/>
      <c r="D82" s="21"/>
      <c r="E82" s="21"/>
      <c r="F82" s="12"/>
      <c r="G82" s="6"/>
      <c r="H82" s="3"/>
      <c r="I82" s="24"/>
      <c r="J82" s="25"/>
    </row>
    <row r="83" spans="1:10" x14ac:dyDescent="0.3">
      <c r="A83" s="5"/>
      <c r="B83" s="22"/>
      <c r="C83" s="21"/>
      <c r="D83" s="21"/>
      <c r="E83" s="21"/>
      <c r="F83" s="12"/>
      <c r="G83" s="6"/>
      <c r="H83" s="3"/>
      <c r="I83" s="24"/>
      <c r="J83" s="25"/>
    </row>
    <row r="84" spans="1:10" x14ac:dyDescent="0.3">
      <c r="A84" s="5"/>
      <c r="B84" s="10" t="s">
        <v>52</v>
      </c>
      <c r="C84" s="21"/>
      <c r="D84" s="21"/>
      <c r="E84" s="21"/>
      <c r="F84" s="12"/>
      <c r="G84" s="6"/>
      <c r="H84" s="3"/>
      <c r="I84" s="24"/>
      <c r="J84" s="25"/>
    </row>
    <row r="85" spans="1:10" x14ac:dyDescent="0.3">
      <c r="A85" s="5"/>
      <c r="B85" s="22"/>
      <c r="C85" s="21"/>
      <c r="D85" s="21"/>
      <c r="E85" s="21"/>
      <c r="F85" s="12"/>
      <c r="G85" s="6"/>
      <c r="H85" s="3"/>
      <c r="I85" s="24"/>
      <c r="J85" s="25"/>
    </row>
    <row r="86" spans="1:10" x14ac:dyDescent="0.3">
      <c r="A86" s="5"/>
      <c r="B86" s="22" t="s">
        <v>53</v>
      </c>
      <c r="C86" s="21"/>
      <c r="D86" s="21"/>
      <c r="E86" s="21"/>
      <c r="F86" s="12"/>
      <c r="G86" s="6"/>
      <c r="H86" s="3"/>
      <c r="I86" s="24"/>
      <c r="J86" s="25"/>
    </row>
    <row r="87" spans="1:10" x14ac:dyDescent="0.3">
      <c r="A87" s="5"/>
      <c r="B87" s="22"/>
      <c r="C87" s="21"/>
      <c r="D87" s="21"/>
      <c r="E87" s="21"/>
      <c r="F87" s="12"/>
      <c r="G87" s="6"/>
      <c r="H87" s="3"/>
      <c r="I87" s="24"/>
      <c r="J87" s="25"/>
    </row>
    <row r="88" spans="1:10" x14ac:dyDescent="0.3">
      <c r="A88" s="5"/>
      <c r="B88" s="10" t="s">
        <v>54</v>
      </c>
      <c r="C88" s="21"/>
      <c r="D88" s="21"/>
      <c r="E88" s="21"/>
      <c r="F88" s="12"/>
      <c r="G88" s="6"/>
      <c r="H88" s="3"/>
      <c r="I88" s="24"/>
      <c r="J88" s="25"/>
    </row>
    <row r="89" spans="1:10" x14ac:dyDescent="0.3">
      <c r="A89" s="5"/>
      <c r="B89" s="22" t="s">
        <v>55</v>
      </c>
      <c r="C89" s="21"/>
      <c r="D89" s="21"/>
      <c r="E89" s="21"/>
      <c r="F89" s="12"/>
      <c r="G89" s="6"/>
      <c r="H89" s="3"/>
      <c r="I89" s="24"/>
      <c r="J89" s="25"/>
    </row>
    <row r="90" spans="1:10" x14ac:dyDescent="0.3">
      <c r="A90" s="5"/>
      <c r="B90" s="22"/>
      <c r="C90" s="21"/>
      <c r="D90" s="21"/>
      <c r="E90" s="21"/>
      <c r="F90" s="12"/>
      <c r="G90" s="6"/>
      <c r="H90" s="3"/>
      <c r="I90" s="24"/>
      <c r="J90" s="25"/>
    </row>
    <row r="91" spans="1:10" ht="17.25" x14ac:dyDescent="0.3">
      <c r="A91" s="5" t="s">
        <v>10</v>
      </c>
      <c r="B91" s="22" t="s">
        <v>60</v>
      </c>
      <c r="C91" s="21"/>
      <c r="D91" s="21"/>
      <c r="E91" s="21"/>
      <c r="F91" s="12"/>
      <c r="G91" s="6">
        <v>8</v>
      </c>
      <c r="H91" s="3" t="s">
        <v>16</v>
      </c>
      <c r="I91" s="24">
        <v>0</v>
      </c>
      <c r="J91" s="28">
        <f>IF(ISNUMBER(G91),G91*I91,I91)</f>
        <v>0</v>
      </c>
    </row>
    <row r="92" spans="1:10" x14ac:dyDescent="0.3">
      <c r="A92" s="5"/>
      <c r="B92" s="22"/>
      <c r="C92" s="21"/>
      <c r="D92" s="21"/>
      <c r="E92" s="21"/>
      <c r="F92" s="12"/>
      <c r="G92" s="6"/>
      <c r="H92" s="3"/>
      <c r="I92" s="24"/>
      <c r="J92" s="25"/>
    </row>
    <row r="93" spans="1:10" x14ac:dyDescent="0.3">
      <c r="A93" s="5"/>
      <c r="B93" s="22" t="s">
        <v>56</v>
      </c>
      <c r="C93" s="21"/>
      <c r="D93" s="21"/>
      <c r="E93" s="21"/>
      <c r="F93" s="12"/>
      <c r="G93" s="6"/>
      <c r="H93" s="3"/>
      <c r="I93" s="24"/>
      <c r="J93" s="25"/>
    </row>
    <row r="94" spans="1:10" x14ac:dyDescent="0.3">
      <c r="A94" s="5"/>
      <c r="B94" s="22"/>
      <c r="C94" s="21"/>
      <c r="D94" s="21"/>
      <c r="E94" s="21"/>
      <c r="F94" s="12"/>
      <c r="G94" s="6"/>
      <c r="H94" s="3"/>
      <c r="I94" s="24"/>
      <c r="J94" s="25"/>
    </row>
    <row r="95" spans="1:10" x14ac:dyDescent="0.3">
      <c r="A95" s="5"/>
      <c r="B95" s="10" t="s">
        <v>57</v>
      </c>
      <c r="C95" s="21"/>
      <c r="D95" s="21"/>
      <c r="E95" s="21"/>
      <c r="F95" s="12"/>
      <c r="G95" s="6"/>
      <c r="H95" s="3"/>
      <c r="I95" s="24"/>
      <c r="J95" s="25"/>
    </row>
    <row r="96" spans="1:10" x14ac:dyDescent="0.3">
      <c r="A96" s="5"/>
      <c r="C96" s="21"/>
      <c r="D96" s="21"/>
      <c r="E96" s="21"/>
      <c r="F96" s="12"/>
      <c r="G96" s="6"/>
      <c r="H96" s="3"/>
      <c r="I96" s="24"/>
      <c r="J96" s="25"/>
    </row>
    <row r="97" spans="1:10" x14ac:dyDescent="0.3">
      <c r="A97" s="5"/>
      <c r="B97" s="22" t="s">
        <v>58</v>
      </c>
      <c r="C97" s="21"/>
      <c r="D97" s="21"/>
      <c r="E97" s="21"/>
      <c r="F97" s="12"/>
      <c r="G97" s="6"/>
      <c r="H97" s="3"/>
      <c r="I97" s="24"/>
      <c r="J97" s="25"/>
    </row>
    <row r="98" spans="1:10" x14ac:dyDescent="0.3">
      <c r="A98" s="5"/>
      <c r="B98" s="22"/>
      <c r="C98" s="21"/>
      <c r="D98" s="21"/>
      <c r="E98" s="21"/>
      <c r="F98" s="12"/>
      <c r="G98" s="6"/>
      <c r="H98" s="3"/>
      <c r="I98" s="24"/>
      <c r="J98" s="25"/>
    </row>
    <row r="99" spans="1:10" ht="17.25" x14ac:dyDescent="0.3">
      <c r="A99" s="5" t="s">
        <v>11</v>
      </c>
      <c r="B99" s="22" t="s">
        <v>25</v>
      </c>
      <c r="C99" s="21"/>
      <c r="D99" s="21"/>
      <c r="E99" s="21"/>
      <c r="F99" s="12"/>
      <c r="G99" s="6">
        <v>8</v>
      </c>
      <c r="H99" s="3" t="s">
        <v>16</v>
      </c>
      <c r="I99" s="24">
        <v>0</v>
      </c>
      <c r="J99" s="28">
        <f>IF(ISNUMBER(G99),G99*I99,I99)</f>
        <v>0</v>
      </c>
    </row>
    <row r="100" spans="1:10" x14ac:dyDescent="0.3">
      <c r="A100" s="5"/>
      <c r="C100" s="21"/>
      <c r="D100" s="21"/>
      <c r="E100" s="21"/>
      <c r="F100" s="12"/>
      <c r="G100" s="6"/>
      <c r="H100" s="3"/>
      <c r="I100" s="24"/>
      <c r="J100" s="25"/>
    </row>
    <row r="101" spans="1:10" x14ac:dyDescent="0.3">
      <c r="A101" s="5"/>
      <c r="B101" s="14" t="s">
        <v>61</v>
      </c>
      <c r="C101" s="21"/>
      <c r="D101" s="21"/>
      <c r="E101" s="21"/>
      <c r="F101" s="12"/>
      <c r="G101" s="6"/>
      <c r="H101" s="3"/>
      <c r="I101" s="24"/>
      <c r="J101" s="25"/>
    </row>
    <row r="102" spans="1:10" x14ac:dyDescent="0.3">
      <c r="A102" s="5"/>
      <c r="C102" s="21"/>
      <c r="D102" s="21"/>
      <c r="E102" s="21"/>
      <c r="F102" s="12"/>
      <c r="G102" s="6"/>
      <c r="H102" s="3"/>
      <c r="I102" s="24"/>
      <c r="J102" s="25"/>
    </row>
    <row r="103" spans="1:10" ht="17.25" x14ac:dyDescent="0.3">
      <c r="A103" s="5" t="s">
        <v>12</v>
      </c>
      <c r="B103" s="22" t="s">
        <v>59</v>
      </c>
      <c r="C103" s="21"/>
      <c r="D103" s="21"/>
      <c r="E103" s="21"/>
      <c r="F103" s="12"/>
      <c r="G103" s="6">
        <v>117</v>
      </c>
      <c r="H103" s="3" t="s">
        <v>16</v>
      </c>
      <c r="I103" s="24">
        <v>0</v>
      </c>
      <c r="J103" s="28">
        <f>IF(ISNUMBER(G103),G103*I103,I103)</f>
        <v>0</v>
      </c>
    </row>
    <row r="104" spans="1:10" x14ac:dyDescent="0.3">
      <c r="A104" s="5"/>
      <c r="B104" s="22"/>
      <c r="C104" s="21"/>
      <c r="D104" s="21"/>
      <c r="E104" s="21"/>
      <c r="F104" s="12"/>
      <c r="G104" s="6"/>
      <c r="H104" s="3"/>
      <c r="I104" s="24"/>
      <c r="J104" s="25"/>
    </row>
    <row r="105" spans="1:10" x14ac:dyDescent="0.3">
      <c r="A105" s="5"/>
      <c r="C105" s="21"/>
      <c r="D105" s="21"/>
      <c r="E105" s="21"/>
      <c r="F105" s="12"/>
      <c r="G105" s="6"/>
      <c r="H105" s="3"/>
      <c r="I105" s="24"/>
      <c r="J105" s="25"/>
    </row>
    <row r="106" spans="1:10" s="13" customFormat="1" ht="17.25" thickBot="1" x14ac:dyDescent="0.35">
      <c r="A106" s="36" t="s">
        <v>62</v>
      </c>
      <c r="B106" s="65" t="s">
        <v>38</v>
      </c>
      <c r="C106" s="66"/>
      <c r="D106" s="66"/>
      <c r="E106" s="66"/>
      <c r="F106" s="37" t="s">
        <v>102</v>
      </c>
      <c r="G106" s="35"/>
      <c r="H106" s="38"/>
      <c r="I106" s="39"/>
      <c r="J106" s="29">
        <f>SUM(J81:J105)</f>
        <v>0</v>
      </c>
    </row>
    <row r="107" spans="1:10" ht="17.25" thickTop="1" x14ac:dyDescent="0.3">
      <c r="A107" s="5"/>
      <c r="B107" s="22"/>
      <c r="C107" s="21"/>
      <c r="D107" s="21"/>
      <c r="E107" s="21"/>
      <c r="F107" s="12"/>
      <c r="G107" s="6"/>
      <c r="H107" s="3"/>
      <c r="I107" s="24"/>
      <c r="J107" s="25"/>
    </row>
    <row r="108" spans="1:10" x14ac:dyDescent="0.3">
      <c r="A108" s="5"/>
      <c r="B108" s="10" t="s">
        <v>63</v>
      </c>
      <c r="C108" s="21"/>
      <c r="D108" s="21"/>
      <c r="E108" s="21"/>
      <c r="F108" s="12"/>
      <c r="G108" s="6"/>
      <c r="H108" s="3"/>
      <c r="I108" s="24"/>
      <c r="J108" s="25"/>
    </row>
    <row r="109" spans="1:10" x14ac:dyDescent="0.3">
      <c r="A109" s="5"/>
      <c r="B109" s="22"/>
      <c r="C109" s="21"/>
      <c r="D109" s="21"/>
      <c r="E109" s="21"/>
      <c r="F109" s="12"/>
      <c r="G109" s="6"/>
      <c r="H109" s="3"/>
      <c r="I109" s="24"/>
      <c r="J109" s="25"/>
    </row>
    <row r="110" spans="1:10" x14ac:dyDescent="0.3">
      <c r="A110" s="5"/>
      <c r="B110" s="10" t="s">
        <v>68</v>
      </c>
      <c r="C110" s="21"/>
      <c r="D110" s="21"/>
      <c r="E110" s="21"/>
      <c r="F110" s="12"/>
      <c r="G110" s="6"/>
      <c r="H110" s="3"/>
      <c r="I110" s="24"/>
      <c r="J110" s="25"/>
    </row>
    <row r="111" spans="1:10" x14ac:dyDescent="0.3">
      <c r="A111" s="5"/>
      <c r="B111" s="22"/>
      <c r="C111" s="21"/>
      <c r="D111" s="21"/>
      <c r="E111" s="21"/>
      <c r="F111" s="12"/>
      <c r="G111" s="6"/>
      <c r="H111" s="3"/>
      <c r="I111" s="24"/>
      <c r="J111" s="25"/>
    </row>
    <row r="112" spans="1:10" x14ac:dyDescent="0.3">
      <c r="A112" s="5"/>
      <c r="B112" s="22" t="s">
        <v>64</v>
      </c>
      <c r="C112" s="21"/>
      <c r="D112" s="21"/>
      <c r="E112" s="21"/>
      <c r="F112" s="12"/>
      <c r="G112" s="6"/>
      <c r="H112" s="3"/>
      <c r="I112" s="24"/>
      <c r="J112" s="25"/>
    </row>
    <row r="113" spans="1:10" x14ac:dyDescent="0.3">
      <c r="A113" s="5"/>
      <c r="B113" s="22"/>
      <c r="C113" s="21"/>
      <c r="D113" s="21"/>
      <c r="E113" s="21"/>
      <c r="F113" s="12"/>
      <c r="G113" s="6"/>
      <c r="H113" s="3"/>
      <c r="I113" s="24"/>
      <c r="J113" s="25"/>
    </row>
    <row r="114" spans="1:10" x14ac:dyDescent="0.3">
      <c r="A114" s="5"/>
      <c r="B114" s="10" t="s">
        <v>65</v>
      </c>
      <c r="C114" s="21"/>
      <c r="D114" s="21"/>
      <c r="E114" s="21"/>
      <c r="F114" s="12"/>
      <c r="G114" s="6"/>
      <c r="H114" s="3"/>
      <c r="I114" s="24"/>
      <c r="J114" s="25"/>
    </row>
    <row r="115" spans="1:10" x14ac:dyDescent="0.3">
      <c r="A115" s="5"/>
      <c r="B115" s="22" t="s">
        <v>66</v>
      </c>
      <c r="C115" s="21"/>
      <c r="D115" s="21"/>
      <c r="E115" s="21"/>
      <c r="F115" s="12"/>
      <c r="G115" s="6"/>
      <c r="H115" s="3"/>
      <c r="I115" s="24"/>
      <c r="J115" s="25"/>
    </row>
    <row r="116" spans="1:10" x14ac:dyDescent="0.3">
      <c r="A116" s="5"/>
      <c r="B116" s="22"/>
      <c r="C116" s="21"/>
      <c r="D116" s="21"/>
      <c r="E116" s="21"/>
      <c r="F116" s="12"/>
      <c r="G116" s="6"/>
      <c r="H116" s="3"/>
      <c r="I116" s="24"/>
      <c r="J116" s="25"/>
    </row>
    <row r="117" spans="1:10" x14ac:dyDescent="0.3">
      <c r="A117" s="5" t="s">
        <v>10</v>
      </c>
      <c r="B117" s="22" t="s">
        <v>67</v>
      </c>
      <c r="C117" s="21"/>
      <c r="D117" s="21"/>
      <c r="E117" s="21"/>
      <c r="F117" s="12"/>
      <c r="G117" s="6">
        <v>2</v>
      </c>
      <c r="H117" s="3" t="s">
        <v>3</v>
      </c>
      <c r="I117" s="24">
        <v>0</v>
      </c>
      <c r="J117" s="28">
        <f>IF(ISNUMBER(G117),G117*I117,I117)</f>
        <v>0</v>
      </c>
    </row>
    <row r="118" spans="1:10" x14ac:dyDescent="0.3">
      <c r="A118" s="5"/>
      <c r="B118" s="22"/>
      <c r="C118" s="21"/>
      <c r="D118" s="21"/>
      <c r="E118" s="21"/>
      <c r="F118" s="12"/>
      <c r="G118" s="6"/>
      <c r="H118" s="3"/>
      <c r="I118" s="24"/>
      <c r="J118" s="25"/>
    </row>
    <row r="119" spans="1:10" x14ac:dyDescent="0.3">
      <c r="A119" s="5"/>
      <c r="B119" s="22"/>
      <c r="C119" s="21"/>
      <c r="D119" s="21"/>
      <c r="E119" s="21"/>
      <c r="F119" s="12"/>
      <c r="G119" s="6"/>
      <c r="H119" s="3"/>
      <c r="I119" s="24"/>
      <c r="J119" s="25"/>
    </row>
    <row r="120" spans="1:10" ht="17.25" thickBot="1" x14ac:dyDescent="0.35">
      <c r="A120" s="36" t="s">
        <v>69</v>
      </c>
      <c r="B120" s="65" t="s">
        <v>38</v>
      </c>
      <c r="C120" s="66"/>
      <c r="D120" s="66"/>
      <c r="E120" s="66"/>
      <c r="F120" s="37" t="s">
        <v>103</v>
      </c>
      <c r="G120" s="32"/>
      <c r="H120" s="33"/>
      <c r="I120" s="34"/>
      <c r="J120" s="29">
        <f>SUM(J107:J119)</f>
        <v>0</v>
      </c>
    </row>
    <row r="121" spans="1:10" ht="17.25" thickTop="1" x14ac:dyDescent="0.3">
      <c r="A121" s="5"/>
      <c r="B121" s="22"/>
      <c r="C121" s="21"/>
      <c r="D121" s="21"/>
      <c r="E121" s="21"/>
      <c r="F121" s="12"/>
      <c r="G121" s="6"/>
      <c r="H121" s="3"/>
      <c r="I121" s="24"/>
      <c r="J121" s="25"/>
    </row>
    <row r="122" spans="1:10" x14ac:dyDescent="0.3">
      <c r="A122" s="5"/>
      <c r="B122" s="10" t="s">
        <v>70</v>
      </c>
      <c r="C122" s="21"/>
      <c r="D122" s="21"/>
      <c r="E122" s="21"/>
      <c r="F122" s="12"/>
      <c r="G122" s="6"/>
      <c r="H122" s="3"/>
      <c r="I122" s="24"/>
      <c r="J122" s="25"/>
    </row>
    <row r="123" spans="1:10" x14ac:dyDescent="0.3">
      <c r="A123" s="5"/>
      <c r="B123" s="22"/>
      <c r="C123" s="21"/>
      <c r="D123" s="21"/>
      <c r="E123" s="21"/>
      <c r="F123" s="12"/>
      <c r="G123" s="6"/>
      <c r="H123" s="3"/>
      <c r="I123" s="24"/>
      <c r="J123" s="25"/>
    </row>
    <row r="124" spans="1:10" x14ac:dyDescent="0.3">
      <c r="A124" s="5"/>
      <c r="B124" s="10" t="s">
        <v>52</v>
      </c>
      <c r="C124" s="21"/>
      <c r="D124" s="21"/>
      <c r="E124" s="21"/>
      <c r="F124" s="12"/>
      <c r="G124" s="6"/>
      <c r="H124" s="3"/>
      <c r="I124" s="24"/>
      <c r="J124" s="25"/>
    </row>
    <row r="125" spans="1:10" x14ac:dyDescent="0.3">
      <c r="A125" s="5"/>
      <c r="B125" s="22"/>
      <c r="C125" s="21"/>
      <c r="D125" s="21"/>
      <c r="E125" s="21"/>
      <c r="F125" s="12"/>
      <c r="G125" s="6"/>
      <c r="H125" s="3"/>
      <c r="I125" s="24"/>
      <c r="J125" s="25"/>
    </row>
    <row r="126" spans="1:10" x14ac:dyDescent="0.3">
      <c r="A126" s="5"/>
      <c r="B126" s="22" t="s">
        <v>71</v>
      </c>
      <c r="C126" s="21"/>
      <c r="D126" s="21"/>
      <c r="E126" s="21"/>
      <c r="F126" s="12"/>
      <c r="G126" s="6"/>
      <c r="H126" s="3"/>
      <c r="I126" s="24"/>
      <c r="J126" s="25"/>
    </row>
    <row r="127" spans="1:10" x14ac:dyDescent="0.3">
      <c r="A127" s="5"/>
      <c r="B127" s="22"/>
      <c r="C127" s="21"/>
      <c r="D127" s="21"/>
      <c r="E127" s="21"/>
      <c r="F127" s="12"/>
      <c r="G127" s="6"/>
      <c r="H127" s="3"/>
      <c r="I127" s="24"/>
      <c r="J127" s="25"/>
    </row>
    <row r="128" spans="1:10" x14ac:dyDescent="0.3">
      <c r="A128" s="5"/>
      <c r="B128" s="10" t="s">
        <v>73</v>
      </c>
      <c r="C128" s="21"/>
      <c r="D128" s="21"/>
      <c r="E128" s="21"/>
      <c r="F128" s="12"/>
      <c r="G128" s="6"/>
      <c r="H128" s="3"/>
      <c r="I128" s="24"/>
      <c r="J128" s="25"/>
    </row>
    <row r="129" spans="1:10" x14ac:dyDescent="0.3">
      <c r="A129" s="5"/>
      <c r="B129" s="22" t="s">
        <v>72</v>
      </c>
      <c r="C129" s="21"/>
      <c r="D129" s="21"/>
      <c r="E129" s="21"/>
      <c r="F129" s="12"/>
      <c r="G129" s="6"/>
      <c r="H129" s="3"/>
      <c r="I129" s="24"/>
      <c r="J129" s="25"/>
    </row>
    <row r="130" spans="1:10" x14ac:dyDescent="0.3">
      <c r="A130" s="5"/>
      <c r="B130" s="22"/>
      <c r="C130" s="21"/>
      <c r="D130" s="21"/>
      <c r="E130" s="21"/>
      <c r="F130" s="12"/>
      <c r="G130" s="6"/>
      <c r="H130" s="3"/>
      <c r="I130" s="24"/>
      <c r="J130" s="25"/>
    </row>
    <row r="131" spans="1:10" ht="17.25" x14ac:dyDescent="0.3">
      <c r="A131" s="5" t="s">
        <v>10</v>
      </c>
      <c r="B131" s="22" t="s">
        <v>74</v>
      </c>
      <c r="C131" s="21"/>
      <c r="D131" s="21"/>
      <c r="E131" s="21"/>
      <c r="F131" s="12"/>
      <c r="G131" s="6">
        <v>58</v>
      </c>
      <c r="H131" s="3" t="s">
        <v>16</v>
      </c>
      <c r="I131" s="24">
        <v>0</v>
      </c>
      <c r="J131" s="28">
        <f>IF(ISNUMBER(G131),G131*I131,I131)</f>
        <v>0</v>
      </c>
    </row>
    <row r="132" spans="1:10" x14ac:dyDescent="0.3">
      <c r="A132" s="5"/>
      <c r="B132" s="22"/>
      <c r="C132" s="21"/>
      <c r="D132" s="21"/>
      <c r="E132" s="21"/>
      <c r="F132" s="12"/>
      <c r="G132" s="6"/>
      <c r="H132" s="3"/>
      <c r="I132" s="24"/>
      <c r="J132" s="25"/>
    </row>
    <row r="133" spans="1:10" x14ac:dyDescent="0.3">
      <c r="A133" s="5"/>
      <c r="B133" s="22"/>
      <c r="C133" s="21"/>
      <c r="D133" s="21"/>
      <c r="E133" s="21"/>
      <c r="F133" s="12"/>
      <c r="G133" s="6"/>
      <c r="H133" s="3"/>
      <c r="I133" s="24"/>
      <c r="J133" s="25"/>
    </row>
    <row r="134" spans="1:10" ht="17.25" thickBot="1" x14ac:dyDescent="0.35">
      <c r="A134" s="36" t="s">
        <v>121</v>
      </c>
      <c r="B134" s="65" t="s">
        <v>38</v>
      </c>
      <c r="C134" s="66"/>
      <c r="D134" s="66"/>
      <c r="E134" s="66"/>
      <c r="F134" s="37" t="s">
        <v>104</v>
      </c>
      <c r="G134" s="32"/>
      <c r="H134" s="33"/>
      <c r="I134" s="34"/>
      <c r="J134" s="29">
        <f>SUM(J121:J133)</f>
        <v>0</v>
      </c>
    </row>
    <row r="135" spans="1:10" ht="17.25" thickTop="1" x14ac:dyDescent="0.3">
      <c r="A135" s="5"/>
      <c r="B135" s="22"/>
      <c r="C135" s="21"/>
      <c r="D135" s="21"/>
      <c r="E135" s="21"/>
      <c r="F135" s="12"/>
      <c r="G135" s="6"/>
      <c r="H135" s="3"/>
      <c r="I135" s="24"/>
      <c r="J135" s="25"/>
    </row>
    <row r="136" spans="1:10" x14ac:dyDescent="0.3">
      <c r="A136" s="5"/>
      <c r="B136" s="10" t="s">
        <v>75</v>
      </c>
      <c r="C136" s="21"/>
      <c r="D136" s="21"/>
      <c r="E136" s="21"/>
      <c r="F136" s="12"/>
      <c r="G136" s="6"/>
      <c r="H136" s="3"/>
      <c r="I136" s="24"/>
      <c r="J136" s="25"/>
    </row>
    <row r="137" spans="1:10" x14ac:dyDescent="0.3">
      <c r="A137" s="5"/>
      <c r="B137" s="22"/>
      <c r="C137" s="21"/>
      <c r="D137" s="21"/>
      <c r="E137" s="21"/>
      <c r="F137" s="12"/>
      <c r="G137" s="6"/>
      <c r="H137" s="3"/>
      <c r="I137" s="24"/>
      <c r="J137" s="25"/>
    </row>
    <row r="138" spans="1:10" x14ac:dyDescent="0.3">
      <c r="A138" s="5"/>
      <c r="B138" s="10" t="s">
        <v>52</v>
      </c>
      <c r="C138" s="21"/>
      <c r="D138" s="21"/>
      <c r="E138" s="21"/>
      <c r="F138" s="12"/>
      <c r="G138" s="6"/>
      <c r="H138" s="3"/>
      <c r="I138" s="24"/>
      <c r="J138" s="25"/>
    </row>
    <row r="139" spans="1:10" x14ac:dyDescent="0.3">
      <c r="A139" s="5"/>
      <c r="B139" s="22"/>
      <c r="C139" s="21"/>
      <c r="D139" s="21"/>
      <c r="E139" s="21"/>
      <c r="F139" s="12"/>
      <c r="G139" s="6"/>
      <c r="H139" s="3"/>
      <c r="I139" s="24"/>
      <c r="J139" s="25"/>
    </row>
    <row r="140" spans="1:10" x14ac:dyDescent="0.3">
      <c r="A140" s="5"/>
      <c r="B140" s="22" t="s">
        <v>56</v>
      </c>
      <c r="C140" s="21"/>
      <c r="D140" s="21"/>
      <c r="E140" s="21"/>
      <c r="F140" s="12"/>
      <c r="G140" s="6"/>
      <c r="H140" s="3"/>
      <c r="I140" s="24"/>
      <c r="J140" s="25"/>
    </row>
    <row r="141" spans="1:10" x14ac:dyDescent="0.3">
      <c r="A141" s="5"/>
      <c r="B141" s="22"/>
      <c r="C141" s="21"/>
      <c r="D141" s="21"/>
      <c r="E141" s="21"/>
      <c r="F141" s="12"/>
      <c r="G141" s="6"/>
      <c r="H141" s="3"/>
      <c r="I141" s="24"/>
      <c r="J141" s="25"/>
    </row>
    <row r="142" spans="1:10" x14ac:dyDescent="0.3">
      <c r="A142" s="5"/>
      <c r="B142" s="10" t="s">
        <v>57</v>
      </c>
      <c r="C142" s="21"/>
      <c r="D142" s="21"/>
      <c r="E142" s="21"/>
      <c r="F142" s="12"/>
      <c r="G142" s="6"/>
      <c r="H142" s="3"/>
      <c r="I142" s="24"/>
      <c r="J142" s="25"/>
    </row>
    <row r="143" spans="1:10" x14ac:dyDescent="0.3">
      <c r="A143" s="5"/>
      <c r="B143" s="22" t="s">
        <v>76</v>
      </c>
      <c r="C143" s="21"/>
      <c r="D143" s="21"/>
      <c r="E143" s="21"/>
      <c r="F143" s="12"/>
      <c r="G143" s="6"/>
      <c r="H143" s="3"/>
      <c r="I143" s="24"/>
      <c r="J143" s="25"/>
    </row>
    <row r="144" spans="1:10" x14ac:dyDescent="0.3">
      <c r="A144" s="5"/>
      <c r="B144" s="22"/>
      <c r="C144" s="21"/>
      <c r="D144" s="21"/>
      <c r="E144" s="21"/>
      <c r="F144" s="12"/>
      <c r="G144" s="6"/>
      <c r="H144" s="3"/>
      <c r="I144" s="24"/>
      <c r="J144" s="25"/>
    </row>
    <row r="145" spans="1:10" ht="17.25" x14ac:dyDescent="0.3">
      <c r="A145" s="5" t="s">
        <v>10</v>
      </c>
      <c r="B145" s="22" t="s">
        <v>77</v>
      </c>
      <c r="C145" s="21"/>
      <c r="D145" s="21"/>
      <c r="E145" s="21"/>
      <c r="F145" s="12"/>
      <c r="G145" s="6">
        <v>260</v>
      </c>
      <c r="H145" s="3" t="s">
        <v>16</v>
      </c>
      <c r="I145" s="24">
        <v>0</v>
      </c>
      <c r="J145" s="28">
        <f>IF(ISNUMBER(G145),G145*I145,I145)</f>
        <v>0</v>
      </c>
    </row>
    <row r="146" spans="1:10" x14ac:dyDescent="0.3">
      <c r="A146" s="5"/>
      <c r="B146" s="22"/>
      <c r="C146" s="21"/>
      <c r="D146" s="21"/>
      <c r="E146" s="21"/>
      <c r="F146" s="12"/>
      <c r="G146" s="6"/>
      <c r="H146" s="3"/>
      <c r="I146" s="24"/>
      <c r="J146" s="25"/>
    </row>
    <row r="147" spans="1:10" x14ac:dyDescent="0.3">
      <c r="A147" s="5"/>
      <c r="B147" s="22"/>
      <c r="C147" s="21"/>
      <c r="D147" s="21"/>
      <c r="E147" s="21"/>
      <c r="F147" s="12"/>
      <c r="G147" s="6"/>
      <c r="H147" s="3"/>
      <c r="I147" s="24"/>
      <c r="J147" s="25"/>
    </row>
    <row r="148" spans="1:10" ht="17.25" thickBot="1" x14ac:dyDescent="0.35">
      <c r="A148" s="36" t="s">
        <v>78</v>
      </c>
      <c r="B148" s="65" t="s">
        <v>38</v>
      </c>
      <c r="C148" s="66"/>
      <c r="D148" s="66"/>
      <c r="E148" s="66"/>
      <c r="F148" s="37" t="s">
        <v>105</v>
      </c>
      <c r="G148" s="32"/>
      <c r="H148" s="33"/>
      <c r="I148" s="34"/>
      <c r="J148" s="29">
        <f>SUM(J135:J147)</f>
        <v>0</v>
      </c>
    </row>
    <row r="149" spans="1:10" ht="17.25" thickTop="1" x14ac:dyDescent="0.3">
      <c r="A149" s="5"/>
      <c r="B149" s="22"/>
      <c r="C149" s="21"/>
      <c r="D149" s="21"/>
      <c r="E149" s="21"/>
      <c r="F149" s="12"/>
      <c r="G149" s="6"/>
      <c r="H149" s="3"/>
      <c r="I149" s="24"/>
      <c r="J149" s="25"/>
    </row>
    <row r="150" spans="1:10" x14ac:dyDescent="0.3">
      <c r="A150" s="5"/>
      <c r="B150" s="10" t="s">
        <v>79</v>
      </c>
      <c r="C150" s="21"/>
      <c r="D150" s="21"/>
      <c r="E150" s="21"/>
      <c r="F150" s="12"/>
      <c r="G150" s="6"/>
      <c r="H150" s="3"/>
      <c r="I150" s="24"/>
      <c r="J150" s="25"/>
    </row>
    <row r="151" spans="1:10" x14ac:dyDescent="0.3">
      <c r="A151" s="5"/>
      <c r="B151" s="22"/>
      <c r="C151" s="21"/>
      <c r="D151" s="21"/>
      <c r="E151" s="21"/>
      <c r="F151" s="12"/>
      <c r="G151" s="6"/>
      <c r="H151" s="3"/>
      <c r="I151" s="24"/>
      <c r="J151" s="25"/>
    </row>
    <row r="152" spans="1:10" x14ac:dyDescent="0.3">
      <c r="A152" s="5"/>
      <c r="B152" s="10" t="s">
        <v>86</v>
      </c>
      <c r="C152" s="21"/>
      <c r="D152" s="21"/>
      <c r="E152" s="21"/>
      <c r="F152" s="12"/>
      <c r="G152" s="6"/>
      <c r="H152" s="3"/>
      <c r="I152" s="24"/>
      <c r="J152" s="25"/>
    </row>
    <row r="153" spans="1:10" x14ac:dyDescent="0.3">
      <c r="A153" s="5"/>
      <c r="B153" s="22"/>
      <c r="C153" s="21"/>
      <c r="D153" s="21"/>
      <c r="E153" s="21"/>
      <c r="F153" s="12"/>
      <c r="G153" s="6"/>
      <c r="H153" s="3"/>
      <c r="I153" s="24"/>
      <c r="J153" s="25"/>
    </row>
    <row r="154" spans="1:10" x14ac:dyDescent="0.3">
      <c r="A154" s="5"/>
      <c r="B154" s="22" t="s">
        <v>80</v>
      </c>
      <c r="C154" s="21"/>
      <c r="D154" s="21"/>
      <c r="E154" s="21"/>
      <c r="F154" s="12"/>
      <c r="G154" s="6"/>
      <c r="H154" s="3"/>
      <c r="I154" s="24"/>
      <c r="J154" s="25"/>
    </row>
    <row r="155" spans="1:10" x14ac:dyDescent="0.3">
      <c r="A155" s="5"/>
      <c r="B155" s="22"/>
      <c r="C155" s="21"/>
      <c r="D155" s="21"/>
      <c r="E155" s="21"/>
      <c r="F155" s="12"/>
      <c r="G155" s="6"/>
      <c r="H155" s="3"/>
      <c r="I155" s="24"/>
      <c r="J155" s="25"/>
    </row>
    <row r="156" spans="1:10" x14ac:dyDescent="0.3">
      <c r="A156" s="5"/>
      <c r="B156" s="22" t="s">
        <v>87</v>
      </c>
      <c r="C156" s="21"/>
      <c r="D156" s="21"/>
      <c r="E156" s="21"/>
      <c r="F156" s="12"/>
      <c r="G156" s="6"/>
      <c r="H156" s="3"/>
      <c r="I156" s="24"/>
      <c r="J156" s="25"/>
    </row>
    <row r="157" spans="1:10" ht="39" customHeight="1" x14ac:dyDescent="0.3">
      <c r="A157" s="5"/>
      <c r="B157" s="70" t="s">
        <v>160</v>
      </c>
      <c r="C157" s="54"/>
      <c r="D157" s="54"/>
      <c r="E157" s="54"/>
      <c r="F157" s="71"/>
      <c r="G157" s="6"/>
      <c r="H157" s="3"/>
      <c r="I157" s="24"/>
      <c r="J157" s="25"/>
    </row>
    <row r="158" spans="1:10" x14ac:dyDescent="0.3">
      <c r="A158" s="5"/>
      <c r="B158" s="22"/>
      <c r="C158" s="21"/>
      <c r="D158" s="21"/>
      <c r="E158" s="21"/>
      <c r="F158" s="12"/>
      <c r="G158" s="6"/>
      <c r="H158" s="3"/>
      <c r="I158" s="24"/>
      <c r="J158" s="25"/>
    </row>
    <row r="159" spans="1:10" x14ac:dyDescent="0.3">
      <c r="A159" s="5"/>
      <c r="B159" s="22" t="s">
        <v>81</v>
      </c>
      <c r="C159" s="21"/>
      <c r="D159" s="21"/>
      <c r="E159" s="21"/>
      <c r="F159" s="12"/>
      <c r="G159" s="6"/>
      <c r="H159" s="3"/>
      <c r="I159" s="24"/>
      <c r="J159" s="25"/>
    </row>
    <row r="160" spans="1:10" x14ac:dyDescent="0.3">
      <c r="A160" s="5"/>
      <c r="B160" s="22"/>
      <c r="C160" s="21"/>
      <c r="D160" s="21"/>
      <c r="E160" s="21"/>
      <c r="F160" s="12"/>
      <c r="G160" s="6"/>
      <c r="H160" s="3"/>
      <c r="I160" s="24"/>
      <c r="J160" s="25"/>
    </row>
    <row r="161" spans="1:10" x14ac:dyDescent="0.3">
      <c r="A161" s="5"/>
      <c r="B161" s="22" t="s">
        <v>82</v>
      </c>
      <c r="C161" s="21"/>
      <c r="D161" s="21"/>
      <c r="E161" s="21"/>
      <c r="F161" s="12"/>
      <c r="G161" s="6"/>
      <c r="H161" s="3"/>
      <c r="I161" s="24"/>
      <c r="J161" s="25"/>
    </row>
    <row r="162" spans="1:10" x14ac:dyDescent="0.3">
      <c r="A162" s="5"/>
      <c r="B162" s="22"/>
      <c r="C162" s="21"/>
      <c r="D162" s="21"/>
      <c r="E162" s="21"/>
      <c r="F162" s="12"/>
      <c r="G162" s="6"/>
      <c r="H162" s="3"/>
      <c r="I162" s="24"/>
      <c r="J162" s="25"/>
    </row>
    <row r="163" spans="1:10" x14ac:dyDescent="0.3">
      <c r="A163" s="5"/>
      <c r="B163" s="10" t="s">
        <v>83</v>
      </c>
      <c r="C163" s="21"/>
      <c r="D163" s="21"/>
      <c r="E163" s="21"/>
      <c r="F163" s="12"/>
      <c r="G163" s="6"/>
      <c r="H163" s="3"/>
      <c r="I163" s="24"/>
      <c r="J163" s="25"/>
    </row>
    <row r="164" spans="1:10" x14ac:dyDescent="0.3">
      <c r="A164" s="5"/>
      <c r="B164" s="22" t="s">
        <v>84</v>
      </c>
      <c r="C164" s="21"/>
      <c r="D164" s="21"/>
      <c r="E164" s="21"/>
      <c r="F164" s="12"/>
      <c r="G164" s="6"/>
      <c r="H164" s="3"/>
      <c r="I164" s="24"/>
      <c r="J164" s="25"/>
    </row>
    <row r="165" spans="1:10" x14ac:dyDescent="0.3">
      <c r="A165" s="5"/>
      <c r="B165" s="22"/>
      <c r="C165" s="21"/>
      <c r="D165" s="21"/>
      <c r="E165" s="21"/>
      <c r="F165" s="12"/>
      <c r="G165" s="6"/>
      <c r="H165" s="3"/>
      <c r="I165" s="24"/>
      <c r="J165" s="25"/>
    </row>
    <row r="166" spans="1:10" x14ac:dyDescent="0.3">
      <c r="A166" s="5" t="s">
        <v>10</v>
      </c>
      <c r="B166" s="22" t="s">
        <v>88</v>
      </c>
      <c r="C166" s="21"/>
      <c r="D166" s="21"/>
      <c r="E166" s="21"/>
      <c r="F166" s="12"/>
      <c r="G166" s="6">
        <v>6</v>
      </c>
      <c r="H166" s="3" t="s">
        <v>3</v>
      </c>
      <c r="I166" s="24">
        <v>0</v>
      </c>
      <c r="J166" s="28">
        <f>IF(ISNUMBER(G166),G166*I166,I166)</f>
        <v>0</v>
      </c>
    </row>
    <row r="167" spans="1:10" x14ac:dyDescent="0.3">
      <c r="A167" s="5"/>
      <c r="C167" s="21"/>
      <c r="D167" s="21"/>
      <c r="E167" s="21"/>
      <c r="F167" s="12"/>
      <c r="G167" s="6"/>
      <c r="H167" s="3"/>
      <c r="I167" s="24"/>
      <c r="J167" s="25"/>
    </row>
    <row r="168" spans="1:10" x14ac:dyDescent="0.3">
      <c r="A168" s="5"/>
      <c r="B168" s="22"/>
      <c r="C168" s="21"/>
      <c r="D168" s="21"/>
      <c r="E168" s="21"/>
      <c r="F168" s="12"/>
      <c r="G168" s="6"/>
      <c r="H168" s="3"/>
      <c r="I168" s="24"/>
      <c r="J168" s="25"/>
    </row>
    <row r="169" spans="1:10" x14ac:dyDescent="0.3">
      <c r="A169" s="5"/>
      <c r="B169" s="22" t="s">
        <v>90</v>
      </c>
      <c r="C169" s="21"/>
      <c r="D169" s="21"/>
      <c r="E169" s="21"/>
      <c r="F169" s="12"/>
      <c r="G169" s="6"/>
      <c r="H169" s="3"/>
      <c r="I169" s="24"/>
      <c r="J169" s="25"/>
    </row>
    <row r="170" spans="1:10" x14ac:dyDescent="0.3">
      <c r="A170" s="5"/>
      <c r="B170" s="22"/>
      <c r="C170" s="21"/>
      <c r="D170" s="21"/>
      <c r="E170" s="21"/>
      <c r="F170" s="12"/>
      <c r="G170" s="6"/>
      <c r="H170" s="3"/>
      <c r="I170" s="24"/>
      <c r="J170" s="25"/>
    </row>
    <row r="171" spans="1:10" x14ac:dyDescent="0.3">
      <c r="A171" s="5"/>
      <c r="B171" s="10" t="s">
        <v>89</v>
      </c>
      <c r="C171" s="21"/>
      <c r="D171" s="21"/>
      <c r="E171" s="21"/>
      <c r="F171" s="12"/>
      <c r="G171" s="6"/>
      <c r="H171" s="3"/>
      <c r="I171" s="24"/>
      <c r="J171" s="25"/>
    </row>
    <row r="172" spans="1:10" x14ac:dyDescent="0.3">
      <c r="A172" s="5"/>
      <c r="B172" s="22"/>
      <c r="C172" s="21"/>
      <c r="D172" s="21"/>
      <c r="E172" s="21"/>
      <c r="F172" s="12"/>
      <c r="G172" s="6"/>
      <c r="H172" s="3"/>
      <c r="I172" s="24"/>
      <c r="J172" s="25"/>
    </row>
    <row r="173" spans="1:10" x14ac:dyDescent="0.3">
      <c r="A173" s="5" t="s">
        <v>11</v>
      </c>
      <c r="B173" s="22" t="s">
        <v>85</v>
      </c>
      <c r="C173" s="21"/>
      <c r="D173" s="21"/>
      <c r="E173" s="21"/>
      <c r="F173" s="12"/>
      <c r="G173" s="6"/>
      <c r="H173" s="3" t="s">
        <v>0</v>
      </c>
      <c r="I173" s="24">
        <v>0</v>
      </c>
      <c r="J173" s="28">
        <f>IF(ISNUMBER(G173),G173*I173,I173)</f>
        <v>0</v>
      </c>
    </row>
    <row r="174" spans="1:10" x14ac:dyDescent="0.3">
      <c r="A174" s="5"/>
      <c r="B174" s="22"/>
      <c r="C174" s="21"/>
      <c r="D174" s="21"/>
      <c r="E174" s="21"/>
      <c r="F174" s="12"/>
      <c r="G174" s="6"/>
      <c r="H174" s="3"/>
      <c r="I174" s="24"/>
      <c r="J174" s="25"/>
    </row>
    <row r="175" spans="1:10" x14ac:dyDescent="0.3">
      <c r="A175" s="5"/>
      <c r="B175" s="22"/>
      <c r="C175" s="21"/>
      <c r="D175" s="21"/>
      <c r="E175" s="21"/>
      <c r="F175" s="12"/>
      <c r="G175" s="6"/>
      <c r="H175" s="3"/>
      <c r="I175" s="24"/>
      <c r="J175" s="25"/>
    </row>
    <row r="176" spans="1:10" ht="17.25" thickBot="1" x14ac:dyDescent="0.35">
      <c r="A176" s="36" t="s">
        <v>91</v>
      </c>
      <c r="B176" s="65" t="s">
        <v>38</v>
      </c>
      <c r="C176" s="66"/>
      <c r="D176" s="66"/>
      <c r="E176" s="66"/>
      <c r="F176" s="37" t="s">
        <v>106</v>
      </c>
      <c r="G176" s="32"/>
      <c r="H176" s="33"/>
      <c r="I176" s="34"/>
      <c r="J176" s="29">
        <f>SUM(J149:J175)</f>
        <v>0</v>
      </c>
    </row>
    <row r="177" spans="1:10" ht="17.25" thickTop="1" x14ac:dyDescent="0.3">
      <c r="A177" s="5"/>
      <c r="B177" s="22"/>
      <c r="C177" s="21"/>
      <c r="D177" s="21"/>
      <c r="E177" s="21"/>
      <c r="F177" s="12"/>
      <c r="G177" s="6"/>
      <c r="H177" s="3"/>
      <c r="I177" s="24"/>
      <c r="J177" s="25"/>
    </row>
    <row r="178" spans="1:10" x14ac:dyDescent="0.3">
      <c r="A178" s="5"/>
      <c r="B178" s="10" t="s">
        <v>92</v>
      </c>
      <c r="C178" s="21"/>
      <c r="D178" s="21"/>
      <c r="E178" s="21"/>
      <c r="F178" s="12"/>
      <c r="G178" s="6"/>
      <c r="H178" s="3"/>
      <c r="I178" s="24"/>
      <c r="J178" s="25"/>
    </row>
    <row r="179" spans="1:10" x14ac:dyDescent="0.3">
      <c r="A179" s="5"/>
      <c r="B179" s="22"/>
      <c r="C179" s="21"/>
      <c r="D179" s="21"/>
      <c r="E179" s="21"/>
      <c r="F179" s="12"/>
      <c r="G179" s="6"/>
      <c r="H179" s="3"/>
      <c r="I179" s="24"/>
      <c r="J179" s="25"/>
    </row>
    <row r="180" spans="1:10" x14ac:dyDescent="0.3">
      <c r="A180" s="5"/>
      <c r="B180" s="10" t="s">
        <v>93</v>
      </c>
      <c r="C180" s="21"/>
      <c r="D180" s="21"/>
      <c r="E180" s="21"/>
      <c r="F180" s="12"/>
      <c r="G180" s="6"/>
      <c r="H180" s="3"/>
      <c r="I180" s="24"/>
      <c r="J180" s="25"/>
    </row>
    <row r="181" spans="1:10" x14ac:dyDescent="0.3">
      <c r="A181" s="5"/>
      <c r="B181" s="22"/>
      <c r="C181" s="21"/>
      <c r="D181" s="21"/>
      <c r="E181" s="21"/>
      <c r="F181" s="12"/>
      <c r="G181" s="6"/>
      <c r="H181" s="3"/>
      <c r="I181" s="24"/>
      <c r="J181" s="25"/>
    </row>
    <row r="182" spans="1:10" x14ac:dyDescent="0.3">
      <c r="A182" s="5"/>
      <c r="B182" s="22" t="s">
        <v>80</v>
      </c>
      <c r="C182" s="21"/>
      <c r="D182" s="21"/>
      <c r="E182" s="21"/>
      <c r="F182" s="12"/>
      <c r="G182" s="6"/>
      <c r="H182" s="3"/>
      <c r="I182" s="24"/>
      <c r="J182" s="25"/>
    </row>
    <row r="183" spans="1:10" x14ac:dyDescent="0.3">
      <c r="A183" s="5"/>
      <c r="B183" s="22"/>
      <c r="C183" s="21"/>
      <c r="D183" s="21"/>
      <c r="E183" s="21"/>
      <c r="F183" s="12"/>
      <c r="G183" s="6"/>
      <c r="H183" s="3"/>
      <c r="I183" s="24"/>
      <c r="J183" s="25"/>
    </row>
    <row r="184" spans="1:10" x14ac:dyDescent="0.3">
      <c r="A184" s="5"/>
      <c r="B184" s="22" t="s">
        <v>94</v>
      </c>
      <c r="C184" s="21"/>
      <c r="D184" s="21"/>
      <c r="E184" s="21"/>
      <c r="F184" s="12"/>
      <c r="G184" s="6"/>
      <c r="H184" s="3"/>
      <c r="I184" s="24"/>
      <c r="J184" s="25"/>
    </row>
    <row r="185" spans="1:10" x14ac:dyDescent="0.3">
      <c r="A185" s="5"/>
      <c r="B185" s="22" t="s">
        <v>95</v>
      </c>
      <c r="C185" s="21"/>
      <c r="D185" s="21"/>
      <c r="E185" s="21"/>
      <c r="F185" s="12"/>
      <c r="G185" s="6"/>
      <c r="H185" s="3"/>
      <c r="I185" s="24"/>
      <c r="J185" s="25"/>
    </row>
    <row r="186" spans="1:10" x14ac:dyDescent="0.3">
      <c r="A186" s="5"/>
      <c r="B186" s="22"/>
      <c r="C186" s="21"/>
      <c r="D186" s="21"/>
      <c r="E186" s="21"/>
      <c r="F186" s="12"/>
      <c r="G186" s="6"/>
      <c r="H186" s="3"/>
      <c r="I186" s="24"/>
      <c r="J186" s="25"/>
    </row>
    <row r="187" spans="1:10" x14ac:dyDescent="0.3">
      <c r="A187" s="5"/>
      <c r="B187" s="22" t="s">
        <v>107</v>
      </c>
      <c r="C187" s="21"/>
      <c r="D187" s="21"/>
      <c r="E187" s="21"/>
      <c r="F187" s="12"/>
      <c r="G187" s="6"/>
      <c r="H187" s="3"/>
      <c r="I187" s="24"/>
      <c r="J187" s="25"/>
    </row>
    <row r="188" spans="1:10" x14ac:dyDescent="0.3">
      <c r="A188" s="5"/>
      <c r="B188" s="22"/>
      <c r="C188" s="21"/>
      <c r="D188" s="21"/>
      <c r="E188" s="21"/>
      <c r="F188" s="12"/>
      <c r="G188" s="6"/>
      <c r="H188" s="3"/>
      <c r="I188" s="24"/>
      <c r="J188" s="25"/>
    </row>
    <row r="189" spans="1:10" x14ac:dyDescent="0.3">
      <c r="A189" s="5"/>
      <c r="B189" s="22" t="s">
        <v>96</v>
      </c>
      <c r="C189" s="21"/>
      <c r="D189" s="21"/>
      <c r="E189" s="21"/>
      <c r="F189" s="12"/>
      <c r="G189" s="6"/>
      <c r="H189" s="3"/>
      <c r="I189" s="24"/>
      <c r="J189" s="25"/>
    </row>
    <row r="190" spans="1:10" x14ac:dyDescent="0.3">
      <c r="A190" s="5"/>
      <c r="B190" s="22"/>
      <c r="C190" s="21"/>
      <c r="D190" s="21"/>
      <c r="E190" s="21"/>
      <c r="F190" s="12"/>
      <c r="G190" s="6"/>
      <c r="H190" s="3"/>
      <c r="I190" s="24"/>
      <c r="J190" s="25"/>
    </row>
    <row r="191" spans="1:10" x14ac:dyDescent="0.3">
      <c r="A191" s="5"/>
      <c r="B191" s="10" t="s">
        <v>97</v>
      </c>
      <c r="C191" s="21"/>
      <c r="D191" s="21"/>
      <c r="E191" s="21"/>
      <c r="F191" s="12"/>
      <c r="G191" s="6"/>
      <c r="H191" s="3"/>
      <c r="I191" s="24"/>
      <c r="J191" s="25"/>
    </row>
    <row r="192" spans="1:10" x14ac:dyDescent="0.3">
      <c r="A192" s="5"/>
      <c r="B192" s="22" t="s">
        <v>98</v>
      </c>
      <c r="C192" s="21"/>
      <c r="D192" s="21"/>
      <c r="E192" s="21"/>
      <c r="F192" s="12"/>
      <c r="G192" s="6"/>
      <c r="H192" s="3"/>
      <c r="I192" s="24"/>
      <c r="J192" s="25"/>
    </row>
    <row r="193" spans="1:10" x14ac:dyDescent="0.3">
      <c r="A193" s="5"/>
      <c r="B193" s="22"/>
      <c r="C193" s="21"/>
      <c r="D193" s="21"/>
      <c r="E193" s="21"/>
      <c r="F193" s="12"/>
      <c r="G193" s="6"/>
      <c r="H193" s="3"/>
      <c r="I193" s="24"/>
      <c r="J193" s="25"/>
    </row>
    <row r="194" spans="1:10" x14ac:dyDescent="0.3">
      <c r="A194" s="5" t="s">
        <v>10</v>
      </c>
      <c r="B194" s="22" t="s">
        <v>99</v>
      </c>
      <c r="C194" s="21"/>
      <c r="D194" s="21"/>
      <c r="E194" s="21"/>
      <c r="F194" s="12"/>
      <c r="G194" s="6">
        <v>13</v>
      </c>
      <c r="H194" s="3" t="s">
        <v>3</v>
      </c>
      <c r="I194" s="24">
        <v>0</v>
      </c>
      <c r="J194" s="28">
        <f>IF(ISNUMBER(G194),G194*I194,I194)</f>
        <v>0</v>
      </c>
    </row>
    <row r="195" spans="1:10" x14ac:dyDescent="0.3">
      <c r="A195" s="5"/>
      <c r="B195" s="22"/>
      <c r="C195" s="21"/>
      <c r="D195" s="21"/>
      <c r="E195" s="21"/>
      <c r="F195" s="12"/>
      <c r="G195" s="6"/>
      <c r="H195" s="3"/>
      <c r="I195" s="24"/>
      <c r="J195" s="25"/>
    </row>
    <row r="196" spans="1:10" x14ac:dyDescent="0.3">
      <c r="A196" s="5"/>
      <c r="B196" s="10" t="s">
        <v>108</v>
      </c>
      <c r="C196" s="21"/>
      <c r="D196" s="21"/>
      <c r="E196" s="21"/>
      <c r="F196" s="12"/>
      <c r="G196" s="6"/>
      <c r="H196" s="3"/>
      <c r="I196" s="24"/>
      <c r="J196" s="25"/>
    </row>
    <row r="197" spans="1:10" x14ac:dyDescent="0.3">
      <c r="A197" s="5"/>
      <c r="B197" s="22" t="s">
        <v>111</v>
      </c>
      <c r="C197" s="21"/>
      <c r="D197" s="21"/>
      <c r="E197" s="21"/>
      <c r="F197" s="12"/>
      <c r="G197" s="6"/>
      <c r="H197" s="3"/>
      <c r="I197" s="24"/>
      <c r="J197" s="25"/>
    </row>
    <row r="198" spans="1:10" x14ac:dyDescent="0.3">
      <c r="A198" s="5"/>
      <c r="C198" s="21"/>
      <c r="D198" s="21"/>
      <c r="E198" s="21"/>
      <c r="F198" s="12"/>
      <c r="G198" s="6"/>
      <c r="H198" s="3"/>
      <c r="I198" s="24"/>
      <c r="J198" s="25"/>
    </row>
    <row r="199" spans="1:10" x14ac:dyDescent="0.3">
      <c r="A199" s="5" t="s">
        <v>11</v>
      </c>
      <c r="B199" s="14" t="s">
        <v>109</v>
      </c>
      <c r="C199" s="21"/>
      <c r="D199" s="21"/>
      <c r="E199" s="21"/>
      <c r="F199" s="12"/>
      <c r="G199" s="6">
        <v>23</v>
      </c>
      <c r="H199" s="3" t="s">
        <v>3</v>
      </c>
      <c r="I199" s="24">
        <v>0</v>
      </c>
      <c r="J199" s="28">
        <f>IF(ISNUMBER(G199),G199*I199,I199)</f>
        <v>0</v>
      </c>
    </row>
    <row r="200" spans="1:10" x14ac:dyDescent="0.3">
      <c r="A200" s="5"/>
      <c r="C200" s="21"/>
      <c r="D200" s="21"/>
      <c r="E200" s="21"/>
      <c r="F200" s="12"/>
      <c r="G200" s="6"/>
      <c r="H200" s="3"/>
      <c r="I200" s="24"/>
      <c r="J200" s="25"/>
    </row>
    <row r="201" spans="1:10" x14ac:dyDescent="0.3">
      <c r="A201" s="5" t="s">
        <v>12</v>
      </c>
      <c r="B201" s="22" t="s">
        <v>110</v>
      </c>
      <c r="C201" s="21"/>
      <c r="D201" s="21"/>
      <c r="E201" s="21"/>
      <c r="F201" s="12"/>
      <c r="G201" s="6">
        <v>16</v>
      </c>
      <c r="H201" s="3" t="s">
        <v>3</v>
      </c>
      <c r="I201" s="24">
        <v>0</v>
      </c>
      <c r="J201" s="28">
        <f>IF(ISNUMBER(G201),G201*I201,I201)</f>
        <v>0</v>
      </c>
    </row>
    <row r="202" spans="1:10" x14ac:dyDescent="0.3">
      <c r="A202" s="5"/>
      <c r="B202" s="22"/>
      <c r="C202" s="21"/>
      <c r="D202" s="21"/>
      <c r="E202" s="21"/>
      <c r="F202" s="12"/>
      <c r="G202" s="6"/>
      <c r="H202" s="3"/>
      <c r="I202" s="24"/>
      <c r="J202" s="25"/>
    </row>
    <row r="203" spans="1:10" x14ac:dyDescent="0.3">
      <c r="A203" s="5"/>
      <c r="C203" s="21"/>
      <c r="D203" s="21"/>
      <c r="E203" s="21"/>
      <c r="F203" s="12"/>
      <c r="G203" s="6"/>
      <c r="H203" s="3"/>
      <c r="I203" s="24"/>
      <c r="J203" s="25"/>
    </row>
    <row r="204" spans="1:10" x14ac:dyDescent="0.3">
      <c r="A204" s="5"/>
      <c r="B204" s="10" t="s">
        <v>100</v>
      </c>
      <c r="C204" s="21"/>
      <c r="D204" s="21"/>
      <c r="E204" s="21"/>
      <c r="F204" s="12"/>
      <c r="G204" s="6"/>
      <c r="H204" s="3"/>
      <c r="I204" s="24"/>
      <c r="J204" s="25"/>
    </row>
    <row r="205" spans="1:10" x14ac:dyDescent="0.3">
      <c r="A205" s="5"/>
      <c r="B205" s="14" t="s">
        <v>112</v>
      </c>
      <c r="C205" s="21"/>
      <c r="D205" s="21"/>
      <c r="E205" s="21"/>
      <c r="F205" s="12"/>
      <c r="G205" s="6"/>
      <c r="H205" s="3"/>
      <c r="I205" s="24"/>
      <c r="J205" s="25"/>
    </row>
    <row r="206" spans="1:10" x14ac:dyDescent="0.3">
      <c r="A206" s="5"/>
      <c r="C206" s="21"/>
      <c r="D206" s="21"/>
      <c r="E206" s="21"/>
      <c r="F206" s="12"/>
      <c r="G206" s="6"/>
      <c r="H206" s="3"/>
      <c r="I206" s="24"/>
      <c r="J206" s="25"/>
    </row>
    <row r="207" spans="1:10" x14ac:dyDescent="0.3">
      <c r="A207" s="5" t="s">
        <v>13</v>
      </c>
      <c r="B207" s="22" t="s">
        <v>113</v>
      </c>
      <c r="C207" s="21"/>
      <c r="D207" s="21"/>
      <c r="E207" s="21"/>
      <c r="F207" s="12"/>
      <c r="G207" s="6"/>
      <c r="H207" s="3" t="s">
        <v>0</v>
      </c>
      <c r="I207" s="24">
        <v>0</v>
      </c>
      <c r="J207" s="28">
        <f>IF(ISNUMBER(G207),G207*I207,I207)</f>
        <v>0</v>
      </c>
    </row>
    <row r="208" spans="1:10" x14ac:dyDescent="0.3">
      <c r="A208" s="5"/>
      <c r="B208" s="22"/>
      <c r="C208" s="21"/>
      <c r="D208" s="21"/>
      <c r="E208" s="21"/>
      <c r="F208" s="12"/>
      <c r="G208" s="6"/>
      <c r="H208" s="3"/>
      <c r="I208" s="24"/>
      <c r="J208" s="25"/>
    </row>
    <row r="209" spans="1:10" x14ac:dyDescent="0.3">
      <c r="A209" s="5"/>
      <c r="B209" s="22"/>
      <c r="C209" s="21"/>
      <c r="D209" s="21"/>
      <c r="E209" s="21"/>
      <c r="F209" s="12"/>
      <c r="G209" s="6"/>
      <c r="H209" s="3"/>
      <c r="I209" s="24"/>
      <c r="J209" s="25"/>
    </row>
    <row r="210" spans="1:10" ht="17.25" thickBot="1" x14ac:dyDescent="0.35">
      <c r="A210" s="36" t="s">
        <v>122</v>
      </c>
      <c r="B210" s="65" t="s">
        <v>38</v>
      </c>
      <c r="C210" s="66"/>
      <c r="D210" s="66"/>
      <c r="E210" s="66"/>
      <c r="F210" s="37" t="s">
        <v>92</v>
      </c>
      <c r="G210" s="32"/>
      <c r="H210" s="33"/>
      <c r="I210" s="34"/>
      <c r="J210" s="29">
        <f>SUM(J177:J209)</f>
        <v>0</v>
      </c>
    </row>
    <row r="211" spans="1:10" ht="17.25" thickTop="1" x14ac:dyDescent="0.3">
      <c r="A211" s="5"/>
      <c r="B211" s="22"/>
      <c r="C211" s="21"/>
      <c r="D211" s="21"/>
      <c r="E211" s="21"/>
      <c r="F211" s="12"/>
      <c r="G211" s="6"/>
      <c r="H211" s="3"/>
      <c r="I211" s="24"/>
      <c r="J211" s="25"/>
    </row>
    <row r="212" spans="1:10" x14ac:dyDescent="0.3">
      <c r="A212" s="5"/>
      <c r="B212" s="10" t="s">
        <v>114</v>
      </c>
      <c r="C212" s="21"/>
      <c r="D212" s="21"/>
      <c r="E212" s="21"/>
      <c r="F212" s="12"/>
      <c r="G212" s="6"/>
      <c r="H212" s="3"/>
      <c r="I212" s="24"/>
      <c r="J212" s="25"/>
    </row>
    <row r="213" spans="1:10" x14ac:dyDescent="0.3">
      <c r="A213" s="5"/>
      <c r="B213" s="22"/>
      <c r="C213" s="21"/>
      <c r="D213" s="21"/>
      <c r="E213" s="21"/>
      <c r="F213" s="12"/>
      <c r="G213" s="6"/>
      <c r="H213" s="3"/>
      <c r="I213" s="24"/>
      <c r="J213" s="25"/>
    </row>
    <row r="214" spans="1:10" x14ac:dyDescent="0.3">
      <c r="A214" s="5"/>
      <c r="B214" s="10" t="s">
        <v>117</v>
      </c>
      <c r="C214" s="21"/>
      <c r="D214" s="21"/>
      <c r="E214" s="21"/>
      <c r="F214" s="12"/>
      <c r="G214" s="6"/>
      <c r="H214" s="3"/>
      <c r="I214" s="24"/>
      <c r="J214" s="25"/>
    </row>
    <row r="215" spans="1:10" x14ac:dyDescent="0.3">
      <c r="A215" s="5"/>
      <c r="B215" s="22"/>
      <c r="C215" s="21"/>
      <c r="D215" s="21"/>
      <c r="E215" s="21"/>
      <c r="F215" s="12"/>
      <c r="G215" s="6"/>
      <c r="H215" s="3"/>
      <c r="I215" s="24"/>
      <c r="J215" s="25"/>
    </row>
    <row r="216" spans="1:10" ht="51" customHeight="1" x14ac:dyDescent="0.3">
      <c r="A216" s="5"/>
      <c r="B216" s="75" t="s">
        <v>144</v>
      </c>
      <c r="C216" s="76"/>
      <c r="D216" s="76"/>
      <c r="E216" s="76"/>
      <c r="F216" s="77"/>
      <c r="G216" s="6"/>
      <c r="H216" s="3"/>
      <c r="I216" s="24"/>
      <c r="J216" s="25"/>
    </row>
    <row r="217" spans="1:10" x14ac:dyDescent="0.3">
      <c r="A217" s="5"/>
      <c r="B217" s="22"/>
      <c r="C217" s="21"/>
      <c r="D217" s="21"/>
      <c r="E217" s="21"/>
      <c r="F217" s="12"/>
      <c r="G217" s="6"/>
      <c r="H217" s="3"/>
      <c r="I217" s="24"/>
      <c r="J217" s="25"/>
    </row>
    <row r="218" spans="1:10" ht="37.5" customHeight="1" x14ac:dyDescent="0.3">
      <c r="A218" s="5"/>
      <c r="B218" s="75" t="s">
        <v>145</v>
      </c>
      <c r="C218" s="76"/>
      <c r="D218" s="76"/>
      <c r="E218" s="76"/>
      <c r="F218" s="77"/>
      <c r="G218" s="6"/>
      <c r="H218" s="3"/>
      <c r="I218" s="24"/>
      <c r="J218" s="25"/>
    </row>
    <row r="219" spans="1:10" x14ac:dyDescent="0.3">
      <c r="A219" s="5"/>
      <c r="B219" s="22"/>
      <c r="C219" s="21"/>
      <c r="D219" s="21"/>
      <c r="E219" s="21"/>
      <c r="F219" s="12"/>
      <c r="G219" s="6"/>
      <c r="H219" s="3"/>
      <c r="I219" s="24"/>
      <c r="J219" s="25"/>
    </row>
    <row r="220" spans="1:10" ht="21" customHeight="1" x14ac:dyDescent="0.3">
      <c r="A220" s="5"/>
      <c r="B220" s="75" t="s">
        <v>146</v>
      </c>
      <c r="C220" s="76"/>
      <c r="D220" s="76"/>
      <c r="E220" s="76"/>
      <c r="F220" s="77"/>
      <c r="G220" s="6"/>
      <c r="H220" s="3"/>
      <c r="I220" s="24"/>
      <c r="J220" s="25"/>
    </row>
    <row r="221" spans="1:10" x14ac:dyDescent="0.3">
      <c r="A221" s="5"/>
      <c r="B221" s="22"/>
      <c r="C221" s="21"/>
      <c r="D221" s="21"/>
      <c r="E221" s="21"/>
      <c r="F221" s="12"/>
      <c r="G221" s="6"/>
      <c r="H221" s="3"/>
      <c r="I221" s="24"/>
      <c r="J221" s="25"/>
    </row>
    <row r="222" spans="1:10" ht="21.75" customHeight="1" x14ac:dyDescent="0.3">
      <c r="A222" s="5"/>
      <c r="B222" s="75" t="s">
        <v>147</v>
      </c>
      <c r="C222" s="76"/>
      <c r="D222" s="76"/>
      <c r="E222" s="76"/>
      <c r="F222" s="77"/>
      <c r="G222" s="6"/>
      <c r="H222" s="3"/>
      <c r="I222" s="24"/>
      <c r="J222" s="25"/>
    </row>
    <row r="223" spans="1:10" x14ac:dyDescent="0.3">
      <c r="A223" s="5"/>
      <c r="B223" s="22"/>
      <c r="C223" s="21"/>
      <c r="D223" s="21"/>
      <c r="E223" s="21"/>
      <c r="F223" s="12"/>
      <c r="G223" s="6"/>
      <c r="H223" s="3"/>
      <c r="I223" s="24"/>
      <c r="J223" s="25"/>
    </row>
    <row r="224" spans="1:10" ht="73.5" customHeight="1" x14ac:dyDescent="0.3">
      <c r="A224" s="5"/>
      <c r="B224" s="75" t="s">
        <v>148</v>
      </c>
      <c r="C224" s="76"/>
      <c r="D224" s="76"/>
      <c r="E224" s="76"/>
      <c r="F224" s="77"/>
      <c r="G224" s="6"/>
      <c r="H224" s="3"/>
      <c r="I224" s="24"/>
      <c r="J224" s="25"/>
    </row>
    <row r="225" spans="1:10" x14ac:dyDescent="0.3">
      <c r="A225" s="5"/>
      <c r="B225" s="72"/>
      <c r="C225" s="73"/>
      <c r="D225" s="73"/>
      <c r="E225" s="73"/>
      <c r="F225" s="74"/>
      <c r="G225" s="6"/>
      <c r="H225" s="3"/>
      <c r="I225" s="24"/>
      <c r="J225" s="25"/>
    </row>
    <row r="226" spans="1:10" ht="20.25" customHeight="1" x14ac:dyDescent="0.3">
      <c r="A226" s="5"/>
      <c r="B226" s="70" t="s">
        <v>149</v>
      </c>
      <c r="C226" s="54"/>
      <c r="D226" s="54"/>
      <c r="E226" s="54"/>
      <c r="F226" s="71"/>
      <c r="G226" s="6"/>
      <c r="H226" s="3"/>
      <c r="I226" s="24"/>
      <c r="J226" s="25"/>
    </row>
    <row r="227" spans="1:10" x14ac:dyDescent="0.3">
      <c r="A227" s="5"/>
      <c r="B227" s="22"/>
      <c r="C227" s="21"/>
      <c r="D227" s="21"/>
      <c r="E227" s="21"/>
      <c r="F227" s="12"/>
      <c r="G227" s="6"/>
      <c r="H227" s="3"/>
      <c r="I227" s="24"/>
      <c r="J227" s="25"/>
    </row>
    <row r="228" spans="1:10" x14ac:dyDescent="0.3">
      <c r="A228" s="5"/>
      <c r="B228" s="22"/>
      <c r="C228" s="21"/>
      <c r="D228" s="21"/>
      <c r="E228" s="21"/>
      <c r="F228" s="12"/>
      <c r="G228" s="6"/>
      <c r="H228" s="3" t="s">
        <v>0</v>
      </c>
      <c r="I228" s="24">
        <v>0</v>
      </c>
      <c r="J228" s="28">
        <f>IF(ISNUMBER(G228),G228*I228,I228)</f>
        <v>0</v>
      </c>
    </row>
    <row r="229" spans="1:10" x14ac:dyDescent="0.3">
      <c r="A229" s="5"/>
      <c r="B229" s="22"/>
      <c r="C229" s="21"/>
      <c r="D229" s="21"/>
      <c r="E229" s="21"/>
      <c r="F229" s="12"/>
      <c r="G229" s="6"/>
      <c r="H229" s="3"/>
      <c r="I229" s="24"/>
      <c r="J229" s="28"/>
    </row>
    <row r="230" spans="1:10" x14ac:dyDescent="0.3">
      <c r="A230" s="5"/>
      <c r="B230" s="22"/>
      <c r="C230" s="21"/>
      <c r="D230" s="21"/>
      <c r="E230" s="21"/>
      <c r="F230" s="12"/>
      <c r="G230" s="6"/>
      <c r="H230" s="3"/>
      <c r="I230" s="24"/>
      <c r="J230" s="25"/>
    </row>
    <row r="231" spans="1:10" ht="17.25" thickBot="1" x14ac:dyDescent="0.35">
      <c r="A231" s="36">
        <v>7</v>
      </c>
      <c r="B231" s="65" t="s">
        <v>38</v>
      </c>
      <c r="C231" s="66"/>
      <c r="D231" s="66"/>
      <c r="E231" s="66"/>
      <c r="F231" s="37" t="s">
        <v>150</v>
      </c>
      <c r="G231" s="32"/>
      <c r="H231" s="33"/>
      <c r="I231" s="34"/>
      <c r="J231" s="29">
        <f>SUM(J211:J230)</f>
        <v>0</v>
      </c>
    </row>
    <row r="232" spans="1:10" ht="17.25" thickTop="1" x14ac:dyDescent="0.3">
      <c r="A232" s="5"/>
      <c r="B232" s="22"/>
      <c r="C232" s="21"/>
      <c r="D232" s="21"/>
      <c r="E232" s="21"/>
      <c r="F232" s="12"/>
      <c r="G232" s="6"/>
      <c r="H232" s="3"/>
      <c r="I232" s="24"/>
      <c r="J232" s="25"/>
    </row>
    <row r="233" spans="1:10" x14ac:dyDescent="0.3">
      <c r="A233" s="5"/>
      <c r="B233" s="10" t="s">
        <v>153</v>
      </c>
      <c r="C233" s="21"/>
      <c r="D233" s="21"/>
      <c r="E233" s="21"/>
      <c r="F233" s="12"/>
      <c r="G233" s="6"/>
      <c r="H233" s="3"/>
      <c r="I233" s="24"/>
      <c r="J233" s="25"/>
    </row>
    <row r="234" spans="1:10" x14ac:dyDescent="0.3">
      <c r="A234" s="5"/>
      <c r="B234" s="22"/>
      <c r="C234" s="21"/>
      <c r="D234" s="21"/>
      <c r="E234" s="21"/>
      <c r="F234" s="12"/>
      <c r="G234" s="6"/>
      <c r="H234" s="3"/>
      <c r="I234" s="24"/>
      <c r="J234" s="25"/>
    </row>
    <row r="235" spans="1:10" x14ac:dyDescent="0.3">
      <c r="A235" s="5"/>
      <c r="B235" s="22" t="s">
        <v>151</v>
      </c>
      <c r="C235" s="21"/>
      <c r="D235" s="21"/>
      <c r="E235" s="21"/>
      <c r="F235" s="12"/>
      <c r="G235" s="6"/>
      <c r="H235" s="3"/>
      <c r="I235" s="24"/>
      <c r="J235" s="25"/>
    </row>
    <row r="236" spans="1:10" x14ac:dyDescent="0.3">
      <c r="A236" s="5"/>
      <c r="C236" s="21"/>
      <c r="D236" s="21"/>
      <c r="E236" s="21"/>
      <c r="F236" s="12"/>
      <c r="G236" s="6"/>
      <c r="H236" s="3"/>
      <c r="I236" s="24"/>
      <c r="J236" s="25"/>
    </row>
    <row r="237" spans="1:10" x14ac:dyDescent="0.3">
      <c r="A237" s="5"/>
      <c r="B237" s="10" t="s">
        <v>152</v>
      </c>
      <c r="C237" s="21"/>
      <c r="D237" s="21"/>
      <c r="E237" s="21"/>
      <c r="F237" s="12"/>
      <c r="G237" s="6"/>
      <c r="H237" s="3"/>
      <c r="I237" s="24"/>
      <c r="J237" s="25"/>
    </row>
    <row r="238" spans="1:10" x14ac:dyDescent="0.3">
      <c r="A238" s="5"/>
      <c r="C238" s="21"/>
      <c r="D238" s="21"/>
      <c r="E238" s="21"/>
      <c r="F238" s="12"/>
      <c r="G238" s="6"/>
      <c r="H238" s="3"/>
      <c r="I238" s="24"/>
      <c r="J238" s="25"/>
    </row>
    <row r="239" spans="1:10" x14ac:dyDescent="0.3">
      <c r="A239" s="5"/>
      <c r="B239" s="22" t="s">
        <v>155</v>
      </c>
      <c r="C239" s="21"/>
      <c r="D239" s="21"/>
      <c r="E239" s="21"/>
      <c r="F239" s="12"/>
      <c r="G239" s="6"/>
      <c r="H239" s="3"/>
      <c r="I239" s="24"/>
      <c r="J239" s="25"/>
    </row>
    <row r="240" spans="1:10" x14ac:dyDescent="0.3">
      <c r="A240" s="5"/>
      <c r="B240" s="10"/>
      <c r="C240" s="21"/>
      <c r="D240" s="21"/>
      <c r="E240" s="21"/>
      <c r="F240" s="12"/>
      <c r="G240" s="6"/>
      <c r="H240" s="3"/>
      <c r="I240" s="24"/>
      <c r="J240" s="25"/>
    </row>
    <row r="241" spans="1:10" x14ac:dyDescent="0.3">
      <c r="A241" s="5" t="s">
        <v>10</v>
      </c>
      <c r="B241" s="15" t="s">
        <v>154</v>
      </c>
      <c r="C241" s="8"/>
      <c r="D241" s="8"/>
      <c r="E241" s="8"/>
      <c r="F241" s="9"/>
      <c r="G241" s="6"/>
      <c r="H241" s="3" t="s">
        <v>0</v>
      </c>
      <c r="I241" s="24">
        <v>2000</v>
      </c>
      <c r="J241" s="28">
        <f>IF(ISNUMBER(G241),G241*I241,I241)</f>
        <v>2000</v>
      </c>
    </row>
    <row r="242" spans="1:10" x14ac:dyDescent="0.3">
      <c r="A242" s="5"/>
      <c r="B242" s="22"/>
      <c r="C242" s="21"/>
      <c r="D242" s="21"/>
      <c r="E242" s="21"/>
      <c r="F242" s="12"/>
      <c r="G242" s="6"/>
      <c r="H242" s="3"/>
      <c r="I242" s="24"/>
      <c r="J242" s="25"/>
    </row>
    <row r="243" spans="1:10" ht="17.25" thickBot="1" x14ac:dyDescent="0.35">
      <c r="A243" s="36">
        <v>8</v>
      </c>
      <c r="B243" s="65" t="s">
        <v>38</v>
      </c>
      <c r="C243" s="66"/>
      <c r="D243" s="66"/>
      <c r="E243" s="66"/>
      <c r="F243" s="37" t="s">
        <v>156</v>
      </c>
      <c r="G243" s="32"/>
      <c r="H243" s="33"/>
      <c r="I243" s="34"/>
      <c r="J243" s="29">
        <f>SUM(J232:J242)</f>
        <v>2000</v>
      </c>
    </row>
    <row r="244" spans="1:10" ht="17.25" thickTop="1" x14ac:dyDescent="0.3">
      <c r="A244" s="5"/>
      <c r="B244" s="22"/>
      <c r="C244" s="21"/>
      <c r="D244" s="21"/>
      <c r="E244" s="21"/>
      <c r="F244" s="12"/>
      <c r="G244" s="6"/>
      <c r="H244" s="3"/>
      <c r="I244" s="24"/>
      <c r="J244" s="25"/>
    </row>
    <row r="245" spans="1:10" x14ac:dyDescent="0.3">
      <c r="A245" s="4"/>
      <c r="C245" s="11"/>
      <c r="D245" s="11"/>
      <c r="E245" s="11"/>
      <c r="F245" s="12"/>
      <c r="G245" s="6"/>
      <c r="H245" s="3"/>
      <c r="I245" s="24"/>
      <c r="J245" s="26"/>
    </row>
    <row r="246" spans="1:10" ht="17.25" thickBot="1" x14ac:dyDescent="0.35">
      <c r="A246" s="16"/>
      <c r="B246" s="67" t="s">
        <v>157</v>
      </c>
      <c r="C246" s="68"/>
      <c r="D246" s="68"/>
      <c r="E246" s="68"/>
      <c r="F246" s="68"/>
      <c r="G246" s="68"/>
      <c r="H246" s="68"/>
      <c r="I246" s="69"/>
      <c r="J246" s="17">
        <f>J20+J54+J80+J106+J120+J134+J148+J176+J210+J231+J243</f>
        <v>2000</v>
      </c>
    </row>
    <row r="251" spans="1:10" ht="30.75" customHeight="1" x14ac:dyDescent="0.3"/>
  </sheetData>
  <mergeCells count="27">
    <mergeCell ref="B106:E106"/>
    <mergeCell ref="B120:E120"/>
    <mergeCell ref="B134:E134"/>
    <mergeCell ref="B15:F15"/>
    <mergeCell ref="B17:F17"/>
    <mergeCell ref="B54:E54"/>
    <mergeCell ref="B20:E20"/>
    <mergeCell ref="B80:E80"/>
    <mergeCell ref="A1:J1"/>
    <mergeCell ref="B2:F2"/>
    <mergeCell ref="B9:F9"/>
    <mergeCell ref="B11:F11"/>
    <mergeCell ref="B13:F13"/>
    <mergeCell ref="B243:E243"/>
    <mergeCell ref="B246:I246"/>
    <mergeCell ref="B148:E148"/>
    <mergeCell ref="B157:F157"/>
    <mergeCell ref="B176:E176"/>
    <mergeCell ref="B210:E210"/>
    <mergeCell ref="B225:F225"/>
    <mergeCell ref="B216:F216"/>
    <mergeCell ref="B224:F224"/>
    <mergeCell ref="B222:F222"/>
    <mergeCell ref="B220:F220"/>
    <mergeCell ref="B218:F218"/>
    <mergeCell ref="B226:F226"/>
    <mergeCell ref="B231:E23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Measured Works</vt:lpstr>
      <vt:lpstr>MWDetail</vt:lpstr>
      <vt:lpstr>NrItems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persaudf</dc:creator>
  <cp:lastModifiedBy>Andrew Driscoll</cp:lastModifiedBy>
  <cp:lastPrinted>2012-07-19T17:09:33Z</cp:lastPrinted>
  <dcterms:created xsi:type="dcterms:W3CDTF">2010-06-24T12:32:29Z</dcterms:created>
  <dcterms:modified xsi:type="dcterms:W3CDTF">2023-07-05T13:27:46Z</dcterms:modified>
</cp:coreProperties>
</file>