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4"/>
  <workbookPr/>
  <mc:AlternateContent xmlns:mc="http://schemas.openxmlformats.org/markup-compatibility/2006">
    <mc:Choice Requires="x15">
      <x15ac:absPath xmlns:x15ac="http://schemas.microsoft.com/office/spreadsheetml/2010/11/ac" url="C:\Users\landaetaa\Documents\Margetson Building\"/>
    </mc:Choice>
  </mc:AlternateContent>
  <xr:revisionPtr revIDLastSave="0" documentId="13_ncr:1_{7039C5FA-9728-4DCD-95FF-CE0981C9274B}" xr6:coauthVersionLast="36" xr6:coauthVersionMax="47" xr10:uidLastSave="{00000000-0000-0000-0000-000000000000}"/>
  <bookViews>
    <workbookView xWindow="-21660" yWindow="2910" windowWidth="20490" windowHeight="10290" xr2:uid="{00000000-000D-0000-FFFF-FFFF00000000}"/>
  </bookViews>
  <sheets>
    <sheet name="Cover Sheet" sheetId="3" r:id="rId1"/>
    <sheet name="Contents" sheetId="7" r:id="rId2"/>
    <sheet name="GD" sheetId="6" r:id="rId3"/>
    <sheet name="General" sheetId="8" r:id="rId4"/>
    <sheet name="MHBOQ" sheetId="5" r:id="rId5"/>
    <sheet name="Measured Works" sheetId="1" r:id="rId6"/>
    <sheet name="MHS" sheetId="4" r:id="rId7"/>
    <sheet name="Summary" sheetId="2"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s>
  <definedNames>
    <definedName name="\0">'[1]P&amp;G Build-up'!#REF!</definedName>
    <definedName name="\C">'[1]P&amp;G Build-up'!#REF!</definedName>
    <definedName name="\Z">'[1]P&amp;G Build-up'!#REF!</definedName>
    <definedName name="__PH3">#REF!</definedName>
    <definedName name="_A" localSheetId="2">#REF!</definedName>
    <definedName name="_A" localSheetId="4">#REF!</definedName>
    <definedName name="_A" localSheetId="6">#REF!</definedName>
    <definedName name="_A">#REF!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7</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 localSheetId="2">#REF!</definedName>
    <definedName name="_B" localSheetId="4">#REF!</definedName>
    <definedName name="_B" localSheetId="6">#REF!</definedName>
    <definedName name="_B">#REF!</definedName>
    <definedName name="_C" localSheetId="2">#REF!</definedName>
    <definedName name="_C" localSheetId="4">#REF!</definedName>
    <definedName name="_C" localSheetId="6">#REF!</definedName>
    <definedName name="_C">#REF!</definedName>
    <definedName name="_D" localSheetId="2">#REF!</definedName>
    <definedName name="_D" localSheetId="4">#REF!</definedName>
    <definedName name="_D" localSheetId="6">#REF!</definedName>
    <definedName name="_D">#REF!</definedName>
    <definedName name="_gfa1" localSheetId="2">#REF!</definedName>
    <definedName name="_gfa1" localSheetId="4">#REF!</definedName>
    <definedName name="_gfa1" localSheetId="6">#REF!</definedName>
    <definedName name="_gfa1">#REF!</definedName>
    <definedName name="_Key1" hidden="1">#REF!</definedName>
    <definedName name="_Order1" hidden="1">255</definedName>
    <definedName name="_PH3">#REF!</definedName>
    <definedName name="_Sort" hidden="1">#REF!</definedName>
    <definedName name="A_0" localSheetId="2">#REF!</definedName>
    <definedName name="A_0" localSheetId="4">#REF!</definedName>
    <definedName name="A_0" localSheetId="6">#REF!</definedName>
    <definedName name="A_0">#REF!</definedName>
    <definedName name="A_13" localSheetId="2">#REF!</definedName>
    <definedName name="A_13" localSheetId="4">#REF!</definedName>
    <definedName name="A_13" localSheetId="6">#REF!</definedName>
    <definedName name="A_13">#REF!</definedName>
    <definedName name="A_16" localSheetId="2">#REF!</definedName>
    <definedName name="A_16" localSheetId="4">#REF!</definedName>
    <definedName name="A_16" localSheetId="6">#REF!</definedName>
    <definedName name="A_16">#REF!</definedName>
    <definedName name="A_17" localSheetId="2">#REF!</definedName>
    <definedName name="A_17" localSheetId="4">#REF!</definedName>
    <definedName name="A_17" localSheetId="6">#REF!</definedName>
    <definedName name="A_17">#REF!</definedName>
    <definedName name="A_21" localSheetId="2">#REF!</definedName>
    <definedName name="A_21" localSheetId="4">#REF!</definedName>
    <definedName name="A_21" localSheetId="6">#REF!</definedName>
    <definedName name="A_21">#REF!</definedName>
    <definedName name="A_22" localSheetId="2">#REF!</definedName>
    <definedName name="A_22" localSheetId="4">#REF!</definedName>
    <definedName name="A_22" localSheetId="6">#REF!</definedName>
    <definedName name="A_22">#REF!</definedName>
    <definedName name="A_23" localSheetId="2">#REF!</definedName>
    <definedName name="A_23" localSheetId="4">#REF!</definedName>
    <definedName name="A_23" localSheetId="6">#REF!</definedName>
    <definedName name="A_23">#REF!</definedName>
    <definedName name="A_24" localSheetId="2">#REF!</definedName>
    <definedName name="A_24" localSheetId="4">#REF!</definedName>
    <definedName name="A_24" localSheetId="6">#REF!</definedName>
    <definedName name="A_24">#REF!</definedName>
    <definedName name="A_27" localSheetId="2">#REF!</definedName>
    <definedName name="A_27" localSheetId="4">#REF!</definedName>
    <definedName name="A_27" localSheetId="6">#REF!</definedName>
    <definedName name="A_27">#REF!</definedName>
    <definedName name="A_28" localSheetId="2">#REF!</definedName>
    <definedName name="A_28" localSheetId="4">#REF!</definedName>
    <definedName name="A_28" localSheetId="6">#REF!</definedName>
    <definedName name="A_28">#REF!</definedName>
    <definedName name="A_31" localSheetId="2">#REF!</definedName>
    <definedName name="A_31" localSheetId="4">#REF!</definedName>
    <definedName name="A_31" localSheetId="6">#REF!</definedName>
    <definedName name="A_31">#REF!</definedName>
    <definedName name="A_32" localSheetId="2">#REF!</definedName>
    <definedName name="A_32" localSheetId="4">#REF!</definedName>
    <definedName name="A_32" localSheetId="6">#REF!</definedName>
    <definedName name="A_32">#REF!</definedName>
    <definedName name="A_34" localSheetId="2">#REF!</definedName>
    <definedName name="A_34" localSheetId="4">#REF!</definedName>
    <definedName name="A_34" localSheetId="6">#REF!</definedName>
    <definedName name="A_34">#REF!</definedName>
    <definedName name="A_37" localSheetId="2">#REF!</definedName>
    <definedName name="A_37" localSheetId="4">#REF!</definedName>
    <definedName name="A_37" localSheetId="6">#REF!</definedName>
    <definedName name="A_37">#REF!</definedName>
    <definedName name="A_41" localSheetId="2">#REF!</definedName>
    <definedName name="A_41" localSheetId="4">#REF!</definedName>
    <definedName name="A_41" localSheetId="6">#REF!</definedName>
    <definedName name="A_41">#REF!</definedName>
    <definedName name="A_42" localSheetId="2">#REF!</definedName>
    <definedName name="A_42" localSheetId="4">#REF!</definedName>
    <definedName name="A_42" localSheetId="6">#REF!</definedName>
    <definedName name="A_42">#REF!</definedName>
    <definedName name="A_43" localSheetId="2">#REF!</definedName>
    <definedName name="A_43" localSheetId="4">#REF!</definedName>
    <definedName name="A_43" localSheetId="6">#REF!</definedName>
    <definedName name="A_43">#REF!</definedName>
    <definedName name="A_44" localSheetId="2">#REF!</definedName>
    <definedName name="A_44" localSheetId="4">#REF!</definedName>
    <definedName name="A_44" localSheetId="6">#REF!</definedName>
    <definedName name="A_44">#REF!</definedName>
    <definedName name="A_45" localSheetId="2">#REF!</definedName>
    <definedName name="A_45" localSheetId="4">#REF!</definedName>
    <definedName name="A_45" localSheetId="6">#REF!</definedName>
    <definedName name="A_45">#REF!</definedName>
    <definedName name="A_47" localSheetId="2">#REF!</definedName>
    <definedName name="A_47" localSheetId="4">#REF!</definedName>
    <definedName name="A_47" localSheetId="6">#REF!</definedName>
    <definedName name="A_47">#REF!</definedName>
    <definedName name="A_52" localSheetId="2">#REF!</definedName>
    <definedName name="A_52" localSheetId="4">#REF!</definedName>
    <definedName name="A_52" localSheetId="6">#REF!</definedName>
    <definedName name="A_52">#REF!</definedName>
    <definedName name="A_53" localSheetId="2">#REF!</definedName>
    <definedName name="A_53" localSheetId="4">#REF!</definedName>
    <definedName name="A_53" localSheetId="6">#REF!</definedName>
    <definedName name="A_53">#REF!</definedName>
    <definedName name="A_57" localSheetId="2">#REF!</definedName>
    <definedName name="A_57" localSheetId="4">#REF!</definedName>
    <definedName name="A_57" localSheetId="6">#REF!</definedName>
    <definedName name="A_57">#REF!</definedName>
    <definedName name="A_61" localSheetId="2">#REF!</definedName>
    <definedName name="A_61" localSheetId="4">#REF!</definedName>
    <definedName name="A_61" localSheetId="6">#REF!</definedName>
    <definedName name="A_61">#REF!</definedName>
    <definedName name="A_62" localSheetId="2">#REF!</definedName>
    <definedName name="A_62" localSheetId="4">#REF!</definedName>
    <definedName name="A_62" localSheetId="6">#REF!</definedName>
    <definedName name="A_62">#REF!</definedName>
    <definedName name="A_63" localSheetId="2">#REF!</definedName>
    <definedName name="A_63" localSheetId="4">#REF!</definedName>
    <definedName name="A_63" localSheetId="6">#REF!</definedName>
    <definedName name="A_63">#REF!</definedName>
    <definedName name="A_64" localSheetId="2">#REF!</definedName>
    <definedName name="A_64" localSheetId="4">#REF!</definedName>
    <definedName name="A_64" localSheetId="6">#REF!</definedName>
    <definedName name="A_64">#REF!</definedName>
    <definedName name="A_66" localSheetId="2">#REF!</definedName>
    <definedName name="A_66" localSheetId="4">#REF!</definedName>
    <definedName name="A_66" localSheetId="6">#REF!</definedName>
    <definedName name="A_66">#REF!</definedName>
    <definedName name="A_68" localSheetId="2">#REF!</definedName>
    <definedName name="A_68" localSheetId="4">#REF!</definedName>
    <definedName name="A_68" localSheetId="6">#REF!</definedName>
    <definedName name="A_68">#REF!</definedName>
    <definedName name="A_72" localSheetId="2">#REF!</definedName>
    <definedName name="A_72" localSheetId="4">#REF!</definedName>
    <definedName name="A_72" localSheetId="6">#REF!</definedName>
    <definedName name="A_72">#REF!</definedName>
    <definedName name="A_74" localSheetId="2">#REF!</definedName>
    <definedName name="A_74" localSheetId="4">#REF!</definedName>
    <definedName name="A_74" localSheetId="6">#REF!</definedName>
    <definedName name="A_74">#REF!</definedName>
    <definedName name="A_91">#N/A</definedName>
    <definedName name="A_95">#N/A</definedName>
    <definedName name="A_96">#N/A</definedName>
    <definedName name="aa">'[2]P&amp;G Build-up'!#REF!</definedName>
    <definedName name="aaa" localSheetId="2">[3]Database!#REF!</definedName>
    <definedName name="aaa" localSheetId="4">[3]Database!#REF!</definedName>
    <definedName name="aaa" localSheetId="6">[3]Database!#REF!</definedName>
    <definedName name="aaa">[3]Database!#REF!</definedName>
    <definedName name="Abnormal.Costs">'[4]4. Base Data'!$H$9:$H$97</definedName>
    <definedName name="Accept">#N/A</definedName>
    <definedName name="Accommodation" localSheetId="2">#REF!</definedName>
    <definedName name="Accommodation" localSheetId="4">#REF!</definedName>
    <definedName name="Accommodation" localSheetId="6">#REF!</definedName>
    <definedName name="Accommodation">#REF!</definedName>
    <definedName name="ACONT" localSheetId="2">#REF!</definedName>
    <definedName name="ACONT" localSheetId="4">#REF!</definedName>
    <definedName name="ACONT" localSheetId="6">#REF!</definedName>
    <definedName name="ACONT">#REF!</definedName>
    <definedName name="AJV">#REF!</definedName>
    <definedName name="APREL" localSheetId="2">#REF!</definedName>
    <definedName name="APREL" localSheetId="4">#REF!</definedName>
    <definedName name="APREL" localSheetId="6">#REF!</definedName>
    <definedName name="APREL">#REF!</definedName>
    <definedName name="Area" localSheetId="2">#REF!</definedName>
    <definedName name="Area" localSheetId="4">#REF!</definedName>
    <definedName name="Area" localSheetId="6">#REF!</definedName>
    <definedName name="Area">#REF!</definedName>
    <definedName name="B" localSheetId="2">#REF!</definedName>
    <definedName name="B" localSheetId="4">#REF!</definedName>
    <definedName name="B" localSheetId="6">#REF!</definedName>
    <definedName name="B">#REF!</definedName>
    <definedName name="B_0" localSheetId="2">#REF!</definedName>
    <definedName name="B_0" localSheetId="4">#REF!</definedName>
    <definedName name="B_0" localSheetId="6">#REF!</definedName>
    <definedName name="B_0">#REF!</definedName>
    <definedName name="B_13" localSheetId="2">#REF!</definedName>
    <definedName name="B_13" localSheetId="4">#REF!</definedName>
    <definedName name="B_13" localSheetId="6">#REF!</definedName>
    <definedName name="B_13">#REF!</definedName>
    <definedName name="B_16" localSheetId="2">#REF!</definedName>
    <definedName name="B_16" localSheetId="4">#REF!</definedName>
    <definedName name="B_16" localSheetId="6">#REF!</definedName>
    <definedName name="B_16">#REF!</definedName>
    <definedName name="B_17" localSheetId="2">#REF!</definedName>
    <definedName name="B_17" localSheetId="4">#REF!</definedName>
    <definedName name="B_17" localSheetId="6">#REF!</definedName>
    <definedName name="B_17">#REF!</definedName>
    <definedName name="B_21" localSheetId="2">#REF!</definedName>
    <definedName name="B_21" localSheetId="4">#REF!</definedName>
    <definedName name="B_21" localSheetId="6">#REF!</definedName>
    <definedName name="B_21">#REF!</definedName>
    <definedName name="B_22" localSheetId="2">#REF!</definedName>
    <definedName name="B_22" localSheetId="4">#REF!</definedName>
    <definedName name="B_22" localSheetId="6">#REF!</definedName>
    <definedName name="B_22">#REF!</definedName>
    <definedName name="B_23" localSheetId="2">#REF!</definedName>
    <definedName name="B_23" localSheetId="4">#REF!</definedName>
    <definedName name="B_23" localSheetId="6">#REF!</definedName>
    <definedName name="B_23">#REF!</definedName>
    <definedName name="B_24" localSheetId="2">#REF!</definedName>
    <definedName name="B_24" localSheetId="4">#REF!</definedName>
    <definedName name="B_24" localSheetId="6">#REF!</definedName>
    <definedName name="B_24">#REF!</definedName>
    <definedName name="B_27" localSheetId="2">#REF!</definedName>
    <definedName name="B_27" localSheetId="4">#REF!</definedName>
    <definedName name="B_27" localSheetId="6">#REF!</definedName>
    <definedName name="B_27">#REF!</definedName>
    <definedName name="B_28" localSheetId="2">#REF!</definedName>
    <definedName name="B_28" localSheetId="4">#REF!</definedName>
    <definedName name="B_28" localSheetId="6">#REF!</definedName>
    <definedName name="B_28">#REF!</definedName>
    <definedName name="B_31" localSheetId="2">#REF!</definedName>
    <definedName name="B_31" localSheetId="4">#REF!</definedName>
    <definedName name="B_31" localSheetId="6">#REF!</definedName>
    <definedName name="B_31">#REF!</definedName>
    <definedName name="B_32" localSheetId="2">#REF!</definedName>
    <definedName name="B_32" localSheetId="4">#REF!</definedName>
    <definedName name="B_32" localSheetId="6">#REF!</definedName>
    <definedName name="B_32">#REF!</definedName>
    <definedName name="B_34" localSheetId="2">#REF!</definedName>
    <definedName name="B_34" localSheetId="4">#REF!</definedName>
    <definedName name="B_34" localSheetId="6">#REF!</definedName>
    <definedName name="B_34">#REF!</definedName>
    <definedName name="B_37" localSheetId="2">#REF!</definedName>
    <definedName name="B_37" localSheetId="4">#REF!</definedName>
    <definedName name="B_37" localSheetId="6">#REF!</definedName>
    <definedName name="B_37">#REF!</definedName>
    <definedName name="B_41" localSheetId="2">#REF!</definedName>
    <definedName name="B_41" localSheetId="4">#REF!</definedName>
    <definedName name="B_41" localSheetId="6">#REF!</definedName>
    <definedName name="B_41">#REF!</definedName>
    <definedName name="B_42" localSheetId="2">#REF!</definedName>
    <definedName name="B_42" localSheetId="4">#REF!</definedName>
    <definedName name="B_42" localSheetId="6">#REF!</definedName>
    <definedName name="B_42">#REF!</definedName>
    <definedName name="B_43" localSheetId="2">#REF!</definedName>
    <definedName name="B_43" localSheetId="4">#REF!</definedName>
    <definedName name="B_43" localSheetId="6">#REF!</definedName>
    <definedName name="B_43">#REF!</definedName>
    <definedName name="B_44" localSheetId="2">#REF!</definedName>
    <definedName name="B_44" localSheetId="4">#REF!</definedName>
    <definedName name="B_44" localSheetId="6">#REF!</definedName>
    <definedName name="B_44">#REF!</definedName>
    <definedName name="B_45" localSheetId="2">#REF!</definedName>
    <definedName name="B_45" localSheetId="4">#REF!</definedName>
    <definedName name="B_45" localSheetId="6">#REF!</definedName>
    <definedName name="B_45">#REF!</definedName>
    <definedName name="B_47" localSheetId="2">#REF!</definedName>
    <definedName name="B_47" localSheetId="4">#REF!</definedName>
    <definedName name="B_47" localSheetId="6">#REF!</definedName>
    <definedName name="B_47">#REF!</definedName>
    <definedName name="B_52" localSheetId="2">#REF!</definedName>
    <definedName name="B_52" localSheetId="4">#REF!</definedName>
    <definedName name="B_52" localSheetId="6">#REF!</definedName>
    <definedName name="B_52">#REF!</definedName>
    <definedName name="B_53" localSheetId="2">#REF!</definedName>
    <definedName name="B_53" localSheetId="4">#REF!</definedName>
    <definedName name="B_53" localSheetId="6">#REF!</definedName>
    <definedName name="B_53">#REF!</definedName>
    <definedName name="B_57" localSheetId="2">#REF!</definedName>
    <definedName name="B_57" localSheetId="4">#REF!</definedName>
    <definedName name="B_57" localSheetId="6">#REF!</definedName>
    <definedName name="B_57">#REF!</definedName>
    <definedName name="B_61" localSheetId="2">#REF!</definedName>
    <definedName name="B_61" localSheetId="4">#REF!</definedName>
    <definedName name="B_61" localSheetId="6">#REF!</definedName>
    <definedName name="B_61">#REF!</definedName>
    <definedName name="B_62" localSheetId="2">#REF!</definedName>
    <definedName name="B_62" localSheetId="4">#REF!</definedName>
    <definedName name="B_62" localSheetId="6">#REF!</definedName>
    <definedName name="B_62">#REF!</definedName>
    <definedName name="B_63" localSheetId="2">#REF!</definedName>
    <definedName name="B_63" localSheetId="4">#REF!</definedName>
    <definedName name="B_63" localSheetId="6">#REF!</definedName>
    <definedName name="B_63">#REF!</definedName>
    <definedName name="B_64" localSheetId="2">#REF!</definedName>
    <definedName name="B_64" localSheetId="4">#REF!</definedName>
    <definedName name="B_64" localSheetId="6">#REF!</definedName>
    <definedName name="B_64">#REF!</definedName>
    <definedName name="B_66" localSheetId="2">#REF!</definedName>
    <definedName name="B_66" localSheetId="4">#REF!</definedName>
    <definedName name="B_66" localSheetId="6">#REF!</definedName>
    <definedName name="B_66">#REF!</definedName>
    <definedName name="B_68" localSheetId="2">#REF!</definedName>
    <definedName name="B_68" localSheetId="4">#REF!</definedName>
    <definedName name="B_68" localSheetId="6">#REF!</definedName>
    <definedName name="B_68">#REF!</definedName>
    <definedName name="B_72" localSheetId="2">#REF!</definedName>
    <definedName name="B_72" localSheetId="4">#REF!</definedName>
    <definedName name="B_72" localSheetId="6">#REF!</definedName>
    <definedName name="B_72">#REF!</definedName>
    <definedName name="B_74" localSheetId="2">#REF!</definedName>
    <definedName name="B_74" localSheetId="4">#REF!</definedName>
    <definedName name="B_74" localSheetId="6">#REF!</definedName>
    <definedName name="B_74">#REF!</definedName>
    <definedName name="B_91">#N/A</definedName>
    <definedName name="B_95">#N/A</definedName>
    <definedName name="B_96">#N/A</definedName>
    <definedName name="BB_Mats_Elec" localSheetId="2">#REF!</definedName>
    <definedName name="BB_Mats_Elec" localSheetId="4">#REF!</definedName>
    <definedName name="BB_Mats_Elec" localSheetId="6">#REF!</definedName>
    <definedName name="BB_Mats_Elec">#REF!</definedName>
    <definedName name="BB_Mats_Mech" localSheetId="2">#REF!</definedName>
    <definedName name="BB_Mats_Mech" localSheetId="4">#REF!</definedName>
    <definedName name="BB_Mats_Mech" localSheetId="6">#REF!</definedName>
    <definedName name="BB_Mats_Mech">#REF!</definedName>
    <definedName name="BB_SC_Elec" localSheetId="2">#REF!</definedName>
    <definedName name="BB_SC_Elec" localSheetId="4">#REF!</definedName>
    <definedName name="BB_SC_Elec" localSheetId="6">#REF!</definedName>
    <definedName name="BB_SC_Elec">#REF!</definedName>
    <definedName name="BB_SC_Mech" localSheetId="2">#REF!</definedName>
    <definedName name="BB_SC_Mech" localSheetId="4">#REF!</definedName>
    <definedName name="BB_SC_Mech" localSheetId="6">#REF!</definedName>
    <definedName name="BB_SC_Mech">#REF!</definedName>
    <definedName name="BC">#REF!</definedName>
    <definedName name="BCIS.Code">'[4]4. Base Data'!$E$9:$E$97</definedName>
    <definedName name="BCISLocations">'[5]BCIS Locations'!$L$5:$L$468</definedName>
    <definedName name="BCONT" localSheetId="2">#REF!</definedName>
    <definedName name="BCONT" localSheetId="4">#REF!</definedName>
    <definedName name="BCONT" localSheetId="6">#REF!</definedName>
    <definedName name="BCONT">#REF!</definedName>
    <definedName name="BD">#REF!</definedName>
    <definedName name="Bonds" localSheetId="2">#REF!</definedName>
    <definedName name="Bonds" localSheetId="4">#REF!</definedName>
    <definedName name="Bonds" localSheetId="6">#REF!</definedName>
    <definedName name="Bonds">#REF!</definedName>
    <definedName name="BPREL" localSheetId="2">#REF!</definedName>
    <definedName name="BPREL" localSheetId="4">#REF!</definedName>
    <definedName name="BPREL" localSheetId="6">#REF!</definedName>
    <definedName name="BPREL">#REF!</definedName>
    <definedName name="BRA">#REF!</definedName>
    <definedName name="Building_Name" localSheetId="2">#REF!</definedName>
    <definedName name="Building_Name" localSheetId="4">#REF!</definedName>
    <definedName name="Building_Name" localSheetId="6">#REF!</definedName>
    <definedName name="Building_Name">#REF!</definedName>
    <definedName name="BW">#REF!</definedName>
    <definedName name="CASHFLOW1">#REF!</definedName>
    <definedName name="cashflow2">#REF!</definedName>
    <definedName name="CD">#REF!</definedName>
    <definedName name="CF">#REF!</definedName>
    <definedName name="CHECK_SUMMARY">'[1]P&amp;G Build-up'!#REF!</definedName>
    <definedName name="circulation" localSheetId="2">[6]Contents!#REF!</definedName>
    <definedName name="circulation" localSheetId="4">[6]Contents!#REF!</definedName>
    <definedName name="circulation" localSheetId="6">[6]Contents!#REF!</definedName>
    <definedName name="circulation">[6]Contents!#REF!</definedName>
    <definedName name="Circulation_names" localSheetId="2">[6]Contents!#REF!</definedName>
    <definedName name="Circulation_names" localSheetId="4">[6]Contents!#REF!</definedName>
    <definedName name="Circulation_names" localSheetId="6">[6]Contents!#REF!</definedName>
    <definedName name="Circulation_names">[6]Contents!#REF!</definedName>
    <definedName name="ClassroomTypes" localSheetId="2">#REF!</definedName>
    <definedName name="ClassroomTypes" localSheetId="4">#REF!</definedName>
    <definedName name="ClassroomTypes" localSheetId="6">#REF!</definedName>
    <definedName name="ClassroomTypes">#REF!</definedName>
    <definedName name="Cluster">'[7]P1 All Data'!$D$576:$D$585</definedName>
    <definedName name="CN">#REF!</definedName>
    <definedName name="CNL">#REF!</definedName>
    <definedName name="CNLM">#REF!</definedName>
    <definedName name="CNM">#REF!</definedName>
    <definedName name="CNT">#REF!</definedName>
    <definedName name="CO">#REF!</definedName>
    <definedName name="Code" hidden="1">#REF!</definedName>
    <definedName name="Components_Print_range" localSheetId="2">#REF!</definedName>
    <definedName name="Components_Print_range" localSheetId="4">#REF!</definedName>
    <definedName name="Components_Print_range" localSheetId="6">#REF!</definedName>
    <definedName name="Components_Print_range">#REF!</definedName>
    <definedName name="Copy_subs" localSheetId="2">#REF!</definedName>
    <definedName name="Copy_subs" localSheetId="4">#REF!</definedName>
    <definedName name="Copy_subs" localSheetId="6">#REF!</definedName>
    <definedName name="Copy_subs">#REF!</definedName>
    <definedName name="Costs" localSheetId="2">#REF!</definedName>
    <definedName name="Costs" localSheetId="4">#REF!</definedName>
    <definedName name="Costs" localSheetId="6">#REF!</definedName>
    <definedName name="Costs">#REF!</definedName>
    <definedName name="Costs_Type" localSheetId="2">#REF!</definedName>
    <definedName name="Costs_Type" localSheetId="4">#REF!</definedName>
    <definedName name="Costs_Type" localSheetId="6">#REF!</definedName>
    <definedName name="Costs_Type">#REF!</definedName>
    <definedName name="CP">#REF!</definedName>
    <definedName name="CR">#REF!</definedName>
    <definedName name="CS">#REF!</definedName>
    <definedName name="CSM">#REF!</definedName>
    <definedName name="currency" localSheetId="2">[8]Tables!$F$2</definedName>
    <definedName name="currency" localSheetId="4">[8]Tables!$F$2</definedName>
    <definedName name="currency" localSheetId="6">[8]Tables!$F$2</definedName>
    <definedName name="currency">[9]Tables!$F$2</definedName>
    <definedName name="Customs">'[10]Total Currency Adjust'!$P$139</definedName>
    <definedName name="CWP">#REF!</definedName>
    <definedName name="data1" hidden="1">#REF!</definedName>
    <definedName name="data2" hidden="1">#REF!</definedName>
    <definedName name="data3" hidden="1">#REF!</definedName>
    <definedName name="data4" hidden="1">#REF!</definedName>
    <definedName name="_xlnm.Database" localSheetId="2">#REF!</definedName>
    <definedName name="_xlnm.Database" localSheetId="4">#REF!</definedName>
    <definedName name="_xlnm.Database" localSheetId="6">#REF!</definedName>
    <definedName name="_xlnm.Database">#REF!</definedName>
    <definedName name="Database_field_Names" localSheetId="2">#REF!</definedName>
    <definedName name="Database_field_Names" localSheetId="4">#REF!</definedName>
    <definedName name="Database_field_Names" localSheetId="6">#REF!</definedName>
    <definedName name="Database_field_Names">#REF!</definedName>
    <definedName name="Database_Names" localSheetId="2">#REF!</definedName>
    <definedName name="Database_Names" localSheetId="4">#REF!</definedName>
    <definedName name="Database_Names" localSheetId="6">#REF!</definedName>
    <definedName name="Database_Names">#REF!</definedName>
    <definedName name="DC">#REF!</definedName>
    <definedName name="DE">#REF!</definedName>
    <definedName name="Description">'[7]P1 All Data'!$E$560:$E$639</definedName>
    <definedName name="DISC">#REF!</definedName>
    <definedName name="Discount" hidden="1">#REF!</definedName>
    <definedName name="display_area_2" hidden="1">#REF!</definedName>
    <definedName name="distance" localSheetId="2">#REF!</definedName>
    <definedName name="distance" localSheetId="4">#REF!</definedName>
    <definedName name="distance" localSheetId="6">#REF!</definedName>
    <definedName name="distance">#REF!</definedName>
    <definedName name="DL">#REF!</definedName>
    <definedName name="DLM">#REF!</definedName>
    <definedName name="DMP">#REF!</definedName>
    <definedName name="DT">#REF!</definedName>
    <definedName name="DW">#REF!</definedName>
    <definedName name="DWK">#REF!</definedName>
    <definedName name="Element_names" localSheetId="2">#REF!</definedName>
    <definedName name="Element_names" localSheetId="4">#REF!</definedName>
    <definedName name="Element_names" localSheetId="6">#REF!</definedName>
    <definedName name="Element_names">#REF!</definedName>
    <definedName name="End" localSheetId="2">#REF!</definedName>
    <definedName name="End" localSheetId="4">#REF!</definedName>
    <definedName name="End" localSheetId="6">#REF!</definedName>
    <definedName name="End">#REF!</definedName>
    <definedName name="ESC">#REF!</definedName>
    <definedName name="ESE">#REF!</definedName>
    <definedName name="F" localSheetId="2">#REF!</definedName>
    <definedName name="F" localSheetId="4">#REF!</definedName>
    <definedName name="F" localSheetId="6">#REF!</definedName>
    <definedName name="F">#REF!</definedName>
    <definedName name="FC">#REF!</definedName>
    <definedName name="FCode" hidden="1">#REF!</definedName>
    <definedName name="Fees" localSheetId="2">#REF!</definedName>
    <definedName name="Fees" localSheetId="4">#REF!</definedName>
    <definedName name="Fees" localSheetId="6">#REF!</definedName>
    <definedName name="Fees">#REF!</definedName>
    <definedName name="finstat2" localSheetId="2">'[11]S CURVE CALC '!$B$8:$C$109</definedName>
    <definedName name="finstat2" localSheetId="4">'[11]S CURVE CALC '!$B$8:$C$109</definedName>
    <definedName name="finstat2" localSheetId="6">'[11]S CURVE CALC '!$B$8:$C$109</definedName>
    <definedName name="finstat2">[9]Tables!$B$8:$C$109</definedName>
    <definedName name="Fixed_Price" localSheetId="2">#REF!</definedName>
    <definedName name="Fixed_Price" localSheetId="4">#REF!</definedName>
    <definedName name="Fixed_Price" localSheetId="6">#REF!</definedName>
    <definedName name="Fixed_Price">#REF!</definedName>
    <definedName name="FLU">#REF!</definedName>
    <definedName name="FW">#REF!</definedName>
    <definedName name="FWL">#REF!</definedName>
    <definedName name="FWLM">#REF!</definedName>
    <definedName name="FWM">#REF!</definedName>
    <definedName name="GFA" localSheetId="2">#REF!</definedName>
    <definedName name="GFA" localSheetId="4">#REF!</definedName>
    <definedName name="GFA" localSheetId="6">#REF!</definedName>
    <definedName name="GFA">#REF!</definedName>
    <definedName name="GIFA">'[5]Sch. Areas'!$J$41</definedName>
    <definedName name="Global_Quantity_adjustment" localSheetId="2">[12]Components!$F$2</definedName>
    <definedName name="Global_Quantity_adjustment" localSheetId="4">[12]Components!$F$2</definedName>
    <definedName name="Global_Quantity_adjustment" localSheetId="6">[12]Components!$F$2</definedName>
    <definedName name="Global_Quantity_adjustment">#REF!</definedName>
    <definedName name="Global_Rate_adjustment" localSheetId="2">[12]Components!$F$3</definedName>
    <definedName name="Global_Rate_adjustment" localSheetId="4">[12]Components!$F$3</definedName>
    <definedName name="Global_Rate_adjustment" localSheetId="6">[12]Components!$F$3</definedName>
    <definedName name="Global_Rate_adjustment">#REF!</definedName>
    <definedName name="GlobalAdj">'[13]Temp Model Input Format'!$D$21</definedName>
    <definedName name="Gross_Floor_area" localSheetId="2">#REF!</definedName>
    <definedName name="Gross_Floor_area" localSheetId="4">#REF!</definedName>
    <definedName name="Gross_Floor_area" localSheetId="6">#REF!</definedName>
    <definedName name="Gross_Floor_area">#REF!</definedName>
    <definedName name="h" localSheetId="2">#REF!</definedName>
    <definedName name="h" localSheetId="4">#REF!</definedName>
    <definedName name="h" localSheetId="6">#REF!</definedName>
    <definedName name="h">#REF!</definedName>
    <definedName name="HiddenRows" hidden="1">#REF!</definedName>
    <definedName name="HO">#REF!</definedName>
    <definedName name="Hoardings" localSheetId="2">#REF!</definedName>
    <definedName name="Hoardings" localSheetId="4">#REF!</definedName>
    <definedName name="Hoardings" localSheetId="6">#REF!</definedName>
    <definedName name="Hoardings">#REF!</definedName>
    <definedName name="HOC">#REF!</definedName>
    <definedName name="IC">#REF!</definedName>
    <definedName name="IL">#REF!</definedName>
    <definedName name="ILM">#REF!</definedName>
    <definedName name="IN">#REF!</definedName>
    <definedName name="Include_Prov">[9]Contents!#REF!</definedName>
    <definedName name="Indirect_Labour" localSheetId="2">#REF!</definedName>
    <definedName name="Indirect_Labour" localSheetId="4">#REF!</definedName>
    <definedName name="Indirect_Labour" localSheetId="6">#REF!</definedName>
    <definedName name="Indirect_Labour">#REF!</definedName>
    <definedName name="Infl_p" localSheetId="2">#REF!</definedName>
    <definedName name="Infl_p" localSheetId="4">#REF!</definedName>
    <definedName name="Infl_p" localSheetId="6">#REF!</definedName>
    <definedName name="Infl_p">#REF!</definedName>
    <definedName name="Infl_v" localSheetId="2">#REF!</definedName>
    <definedName name="Infl_v" localSheetId="4">#REF!</definedName>
    <definedName name="Infl_v" localSheetId="6">#REF!</definedName>
    <definedName name="Infl_v">#REF!</definedName>
    <definedName name="Inflation">'[3]Uplift Control'!$B$3</definedName>
    <definedName name="Insert_new_dimension" localSheetId="2">#REF!</definedName>
    <definedName name="Insert_new_dimension" localSheetId="4">#REF!</definedName>
    <definedName name="Insert_new_dimension" localSheetId="6">#REF!</definedName>
    <definedName name="Insert_new_dimension">#REF!</definedName>
    <definedName name="Insert_New_dimension_and_on" localSheetId="2">#REF!</definedName>
    <definedName name="Insert_New_dimension_and_on" localSheetId="4">#REF!</definedName>
    <definedName name="Insert_New_dimension_and_on" localSheetId="6">#REF!</definedName>
    <definedName name="Insert_New_dimension_and_on">#REF!</definedName>
    <definedName name="Insert_new_dimension_rows" localSheetId="2">#REF!</definedName>
    <definedName name="Insert_new_dimension_rows" localSheetId="4">#REF!</definedName>
    <definedName name="Insert_new_dimension_rows" localSheetId="6">#REF!</definedName>
    <definedName name="Insert_new_dimension_rows">#REF!</definedName>
    <definedName name="Insurances" localSheetId="2">#REF!</definedName>
    <definedName name="Insurances" localSheetId="4">#REF!</definedName>
    <definedName name="Insurances" localSheetId="6">#REF!</definedName>
    <definedName name="Insurances">#REF!</definedName>
    <definedName name="IS">#REF!</definedName>
    <definedName name="Job_No">'[5]Master Data Sheet'!$F$35</definedName>
    <definedName name="k" localSheetId="2">#REF!</definedName>
    <definedName name="k" localSheetId="4">#REF!</definedName>
    <definedName name="k" localSheetId="6">#REF!</definedName>
    <definedName name="k">#REF!</definedName>
    <definedName name="kath" hidden="1">#REF!</definedName>
    <definedName name="KeyCells">#REF!</definedName>
    <definedName name="ki">#REF!</definedName>
    <definedName name="Lab_GrossValue" localSheetId="2">#REF!</definedName>
    <definedName name="Lab_GrossValue" localSheetId="4">#REF!</definedName>
    <definedName name="Lab_GrossValue" localSheetId="6">#REF!</definedName>
    <definedName name="Lab_GrossValue">#REF!</definedName>
    <definedName name="Lab_hrs" localSheetId="2">#REF!</definedName>
    <definedName name="Lab_hrs" localSheetId="4">#REF!</definedName>
    <definedName name="Lab_hrs" localSheetId="6">#REF!</definedName>
    <definedName name="Lab_hrs">#REF!</definedName>
    <definedName name="Lab_Rate" localSheetId="2">#REF!</definedName>
    <definedName name="Lab_Rate" localSheetId="4">#REF!</definedName>
    <definedName name="Lab_Rate" localSheetId="6">#REF!</definedName>
    <definedName name="Lab_Rate">#REF!</definedName>
    <definedName name="LETTABLE">#REF!</definedName>
    <definedName name="Library" localSheetId="2">#REF!</definedName>
    <definedName name="Library" localSheetId="4">#REF!</definedName>
    <definedName name="Library" localSheetId="6">#REF!</definedName>
    <definedName name="Library">#REF!</definedName>
    <definedName name="Light_Power" localSheetId="2">#REF!</definedName>
    <definedName name="Light_Power" localSheetId="4">#REF!</definedName>
    <definedName name="Light_Power" localSheetId="6">#REF!</definedName>
    <definedName name="Light_Power">#REF!</definedName>
    <definedName name="LS">#REF!</definedName>
    <definedName name="LSM">#REF!</definedName>
    <definedName name="MAS">#REF!</definedName>
    <definedName name="Mat_GrossValue" localSheetId="2">#REF!</definedName>
    <definedName name="Mat_GrossValue" localSheetId="4">#REF!</definedName>
    <definedName name="Mat_GrossValue" localSheetId="6">#REF!</definedName>
    <definedName name="Mat_GrossValue">#REF!</definedName>
    <definedName name="Mat_NetNetCost" localSheetId="2">#REF!</definedName>
    <definedName name="Mat_NetNetCost" localSheetId="4">#REF!</definedName>
    <definedName name="Mat_NetNetCost" localSheetId="6">#REF!</definedName>
    <definedName name="Mat_NetNetCost">#REF!</definedName>
    <definedName name="Materials">'[2]P&amp;G Build-up'!#REF!</definedName>
    <definedName name="ME">#REF!</definedName>
    <definedName name="MEM">#REF!</definedName>
    <definedName name="MIL">#REF!</definedName>
    <definedName name="MILM">#REF!</definedName>
    <definedName name="MIS">#REF!</definedName>
    <definedName name="MLM">#REF!</definedName>
    <definedName name="MP">#REF!</definedName>
    <definedName name="MPL">#REF!</definedName>
    <definedName name="MPLM">#REF!</definedName>
    <definedName name="MPM">#REF!</definedName>
    <definedName name="MT">#REF!</definedName>
    <definedName name="MTS">#REF!</definedName>
    <definedName name="MU">#REF!</definedName>
    <definedName name="MUV">#REF!</definedName>
    <definedName name="n" localSheetId="2">#REF!</definedName>
    <definedName name="n" localSheetId="4">#REF!</definedName>
    <definedName name="n" localSheetId="6">#REF!</definedName>
    <definedName name="n">#REF!</definedName>
    <definedName name="NETT">#REF!</definedName>
    <definedName name="Nett_Area">'[5]Sch. Areas'!$N$30</definedName>
    <definedName name="Nett_cost" localSheetId="2">#REF!</definedName>
    <definedName name="Nett_cost" localSheetId="4">#REF!</definedName>
    <definedName name="Nett_cost" localSheetId="6">#REF!</definedName>
    <definedName name="Nett_cost">#REF!</definedName>
    <definedName name="Normal.Costs">'[4]4. Base Data'!$G$9:$G$97</definedName>
    <definedName name="NRM.Code">'[4]4. Base Data'!$B$9:$B$97</definedName>
    <definedName name="oh_p" localSheetId="2">#REF!</definedName>
    <definedName name="oh_p" localSheetId="4">#REF!</definedName>
    <definedName name="oh_p" localSheetId="6">#REF!</definedName>
    <definedName name="oh_p">#REF!</definedName>
    <definedName name="oh_v" localSheetId="2">#REF!</definedName>
    <definedName name="oh_v" localSheetId="4">#REF!</definedName>
    <definedName name="oh_v" localSheetId="6">#REF!</definedName>
    <definedName name="oh_v">#REF!</definedName>
    <definedName name="OrderTable" hidden="1">#REF!</definedName>
    <definedName name="OSM">#REF!</definedName>
    <definedName name="OSW">#REF!</definedName>
    <definedName name="OTH">#REF!</definedName>
    <definedName name="Pal_Workbook_GUID" hidden="1">"8NYTILCT3YFK3PQSHGZWAF78"</definedName>
    <definedName name="PCI">#REF!</definedName>
    <definedName name="Pictable">#REF!</definedName>
    <definedName name="PL">#REF!</definedName>
    <definedName name="Plant" localSheetId="2">#REF!</definedName>
    <definedName name="Plant" localSheetId="4">#REF!</definedName>
    <definedName name="Plant" localSheetId="6">#REF!</definedName>
    <definedName name="Plant">#REF!</definedName>
    <definedName name="PP">#REF!</definedName>
    <definedName name="PRE">#REF!</definedName>
    <definedName name="Prelim">#REF!</definedName>
    <definedName name="PRELIMS">#REF!</definedName>
    <definedName name="_xlnm.Print_Area" localSheetId="1">Contents!$A$1:$E$107</definedName>
    <definedName name="_xlnm.Print_Area" localSheetId="0">'Cover Sheet'!$A$1:$G$40</definedName>
    <definedName name="_xlnm.Print_Area" localSheetId="2">GD!$A$1:$I$48</definedName>
    <definedName name="_xlnm.Print_Area" localSheetId="3">General!$A$1:$F$275</definedName>
    <definedName name="_xlnm.Print_Area" localSheetId="5">'Measured Works'!$A$1:$F$507</definedName>
    <definedName name="_xlnm.Print_Area" localSheetId="4">MHBOQ!$A$1:$I$48</definedName>
    <definedName name="_xlnm.Print_Area" localSheetId="6">MHS!$A$1:$I$48</definedName>
    <definedName name="_xlnm.Print_Area" localSheetId="7">Summary!$A$1:$C$94</definedName>
    <definedName name="_xlnm.Print_Area">'[14]P&amp;G FINAL 8 MNTHS'!$B$1:$L$747</definedName>
    <definedName name="PRINT_AREA_MI">'[14]P&amp;G FINAL 8 MNTHS'!$B$1:$L$747</definedName>
    <definedName name="_xlnm.Print_Titles" localSheetId="1">Contents!$1:$6</definedName>
    <definedName name="_xlnm.Print_Titles" localSheetId="3">General!#REF!</definedName>
    <definedName name="_xlnm.Print_Titles" localSheetId="5">'Measured Works'!$5:$5</definedName>
    <definedName name="_xlnm.Print_Titles" localSheetId="7">Summary!$4:$4</definedName>
    <definedName name="Print_Titles_MI">#REF!</definedName>
    <definedName name="ProdForm" hidden="1">#REF!</definedName>
    <definedName name="Product" hidden="1">#REF!</definedName>
    <definedName name="Prof_p" localSheetId="2">#REF!</definedName>
    <definedName name="Prof_p" localSheetId="4">#REF!</definedName>
    <definedName name="Prof_p" localSheetId="6">#REF!</definedName>
    <definedName name="Prof_p">#REF!</definedName>
    <definedName name="Prof_v" localSheetId="2">#REF!</definedName>
    <definedName name="Prof_v" localSheetId="4">#REF!</definedName>
    <definedName name="Prof_v" localSheetId="6">#REF!</definedName>
    <definedName name="Prof_v">#REF!</definedName>
    <definedName name="PS">#REF!</definedName>
    <definedName name="PSA">#REF!</definedName>
    <definedName name="PSN">#REF!</definedName>
    <definedName name="PT">#REF!</definedName>
    <definedName name="pv">#REF!</definedName>
    <definedName name="Qtrs">'[15]SLA SFA Ratios'!$N$7:$N$126</definedName>
    <definedName name="RCArea" hidden="1">#REF!</definedName>
    <definedName name="re">#REF!</definedName>
    <definedName name="reeeeeeee">#REF!</definedName>
    <definedName name="retet">#REF!</definedName>
    <definedName name="RF">#REF!</definedName>
    <definedName name="RFL">#REF!</definedName>
    <definedName name="RFLM">#REF!</definedName>
    <definedName name="RFM">#REF!</definedName>
    <definedName name="Risk">'[13]Temp Model Input Format'!$D$20</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2</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K">#REF!</definedName>
    <definedName name="RL">#REF!</definedName>
    <definedName name="RLM">#REF!</definedName>
    <definedName name="RR_Infl_p" localSheetId="2">#REF!</definedName>
    <definedName name="RR_Infl_p" localSheetId="4">#REF!</definedName>
    <definedName name="RR_Infl_p" localSheetId="6">#REF!</definedName>
    <definedName name="RR_Infl_p">#REF!</definedName>
    <definedName name="RR_NetCost" localSheetId="2">#REF!</definedName>
    <definedName name="RR_NetCost" localSheetId="4">#REF!</definedName>
    <definedName name="RR_NetCost" localSheetId="6">#REF!</definedName>
    <definedName name="RR_NetCost">#REF!</definedName>
    <definedName name="SC">#REF!</definedName>
    <definedName name="SC_GrossValue" localSheetId="2">#REF!</definedName>
    <definedName name="SC_GrossValue" localSheetId="4">#REF!</definedName>
    <definedName name="SC_GrossValue" localSheetId="6">#REF!</definedName>
    <definedName name="SC_GrossValue">#REF!</definedName>
    <definedName name="SC_NetCost" localSheetId="2">#REF!</definedName>
    <definedName name="SC_NetCost" localSheetId="4">#REF!</definedName>
    <definedName name="SC_NetCost" localSheetId="6">#REF!</definedName>
    <definedName name="SC_NetCost">#REF!</definedName>
    <definedName name="SC_NetNetCost" localSheetId="2">#REF!</definedName>
    <definedName name="SC_NetNetCost" localSheetId="4">#REF!</definedName>
    <definedName name="SC_NetNetCost" localSheetId="6">#REF!</definedName>
    <definedName name="SC_NetNetCost">#REF!</definedName>
    <definedName name="Scaffolding" localSheetId="2">#REF!</definedName>
    <definedName name="Scaffolding" localSheetId="4">#REF!</definedName>
    <definedName name="Scaffolding" localSheetId="6">#REF!</definedName>
    <definedName name="Scaffolding">#REF!</definedName>
    <definedName name="ScalingFactor" localSheetId="2">#REF!</definedName>
    <definedName name="ScalingFactor" localSheetId="4">#REF!</definedName>
    <definedName name="ScalingFactor" localSheetId="6">#REF!</definedName>
    <definedName name="ScalingFactor">#REF!</definedName>
    <definedName name="SE">#REF!</definedName>
    <definedName name="SEC">#REF!</definedName>
    <definedName name="Sectlist">'[16]Key Data'!$F$3:$F$14</definedName>
    <definedName name="SEM">#REF!</definedName>
    <definedName name="sffactor" localSheetId="2">[12]Area!$C$1</definedName>
    <definedName name="sffactor" localSheetId="4">[12]Area!$C$1</definedName>
    <definedName name="sffactor" localSheetId="6">[12]Area!$C$1</definedName>
    <definedName name="sffactor">#REF!</definedName>
    <definedName name="SIC">#REF!</definedName>
    <definedName name="SIE">#REF!</definedName>
    <definedName name="Site_Clearance" localSheetId="2">#REF!</definedName>
    <definedName name="Site_Clearance" localSheetId="4">#REF!</definedName>
    <definedName name="Site_Clearance" localSheetId="6">#REF!</definedName>
    <definedName name="Site_Clearance">#REF!</definedName>
    <definedName name="SL">#REF!</definedName>
    <definedName name="SLM">#REF!</definedName>
    <definedName name="SpecialPrice" hidden="1">#REF!</definedName>
    <definedName name="Staff" localSheetId="2">#REF!</definedName>
    <definedName name="Staff" localSheetId="4">#REF!</definedName>
    <definedName name="Staff" localSheetId="6">#REF!</definedName>
    <definedName name="Staff">#REF!</definedName>
    <definedName name="Summary_Totals" localSheetId="2">#REF!</definedName>
    <definedName name="Summary_Totals" localSheetId="4">#REF!</definedName>
    <definedName name="Summary_Totals" localSheetId="6">#REF!</definedName>
    <definedName name="Summary_Totals">#REF!</definedName>
    <definedName name="Sundries" localSheetId="2">#REF!</definedName>
    <definedName name="Sundries" localSheetId="4">#REF!</definedName>
    <definedName name="Sundries" localSheetId="6">#REF!</definedName>
    <definedName name="Sundries">#REF!</definedName>
    <definedName name="SW">#REF!</definedName>
    <definedName name="TAX">#REF!</definedName>
    <definedName name="tbl_ProdInfo" hidden="1">#REF!</definedName>
    <definedName name="Telephones" localSheetId="2">#REF!</definedName>
    <definedName name="Telephones" localSheetId="4">#REF!</definedName>
    <definedName name="Telephones" localSheetId="6">#REF!</definedName>
    <definedName name="Telephones">#REF!</definedName>
    <definedName name="TF">#REF!</definedName>
    <definedName name="tocColumn1">#REF!</definedName>
    <definedName name="tocColumn2">#REF!</definedName>
    <definedName name="Total_Subs" localSheetId="2">#REF!</definedName>
    <definedName name="Total_Subs" localSheetId="4">#REF!</definedName>
    <definedName name="Total_Subs" localSheetId="6">#REF!</definedName>
    <definedName name="Total_Subs">#REF!</definedName>
    <definedName name="Total_Value" localSheetId="2">#REF!</definedName>
    <definedName name="Total_Value" localSheetId="4">#REF!</definedName>
    <definedName name="Total_Value" localSheetId="6">#REF!</definedName>
    <definedName name="Total_Value">#REF!</definedName>
    <definedName name="Tower_Crane" localSheetId="2">#REF!</definedName>
    <definedName name="Tower_Crane" localSheetId="4">#REF!</definedName>
    <definedName name="Tower_Crane" localSheetId="6">#REF!</definedName>
    <definedName name="Tower_Crane">#REF!</definedName>
    <definedName name="TWP">#REF!</definedName>
    <definedName name="units" localSheetId="2">#REF!</definedName>
    <definedName name="units" localSheetId="4">#REF!</definedName>
    <definedName name="units" localSheetId="6">#REF!</definedName>
    <definedName name="units">#REF!</definedName>
    <definedName name="Uplift" localSheetId="2">#REF!</definedName>
    <definedName name="Uplift" localSheetId="4">#REF!</definedName>
    <definedName name="Uplift" localSheetId="6">#REF!</definedName>
    <definedName name="Uplift">#REF!</definedName>
    <definedName name="v" localSheetId="2">#REF!</definedName>
    <definedName name="v" localSheetId="4">#REF!</definedName>
    <definedName name="v" localSheetId="6">#REF!</definedName>
    <definedName name="v">#REF!</definedName>
    <definedName name="Value" localSheetId="2">#REF!</definedName>
    <definedName name="Value" localSheetId="4">#REF!</definedName>
    <definedName name="Value" localSheetId="6">#REF!</definedName>
    <definedName name="Value">#REF!</definedName>
    <definedName name="Value_Total_Sell" localSheetId="2">#REF!</definedName>
    <definedName name="Value_Total_Sell" localSheetId="4">#REF!</definedName>
    <definedName name="Value_Total_Sell" localSheetId="6">#REF!</definedName>
    <definedName name="Value_Total_Sell">#REF!</definedName>
    <definedName name="Variables" localSheetId="2">#REF!</definedName>
    <definedName name="Variables" localSheetId="4">#REF!</definedName>
    <definedName name="Variables" localSheetId="6">#REF!</definedName>
    <definedName name="Variables">#REF!</definedName>
    <definedName name="Water" localSheetId="2">#REF!</definedName>
    <definedName name="Water" localSheetId="4">#REF!</definedName>
    <definedName name="Water" localSheetId="6">#REF!</definedName>
    <definedName name="Water">#REF!</definedName>
    <definedName name="WD">#REF!</definedName>
    <definedName name="WH">#REF!</definedName>
    <definedName name="wizAddress">[17]Cover!#REF!</definedName>
    <definedName name="wizCompany">[17]Cover!#REF!</definedName>
    <definedName name="wizCreationDate">[17]Cover!#REF!</definedName>
    <definedName name="wizHeader1">[17]Cover!#REF!</definedName>
    <definedName name="wizProject">[17]Cover!$B$15</definedName>
    <definedName name="wizWeb">[17]Cover!#REF!</definedName>
    <definedName name="wrn.buildstruct." localSheetId="0" hidden="1">{#N/A,#N/A,FALSE,"611m";#N/A,#N/A,FALSE,"601M";#N/A,#N/A,FALSE,"610M";#N/A,#N/A,FALSE,"612M";#N/A,#N/A,FALSE,"613M";#N/A,#N/A,FALSE,"620M";#N/A,#N/A,FALSE,"621M";#N/A,#N/A,FALSE,"622M";#N/A,#N/A,FALSE,"630M";#N/A,#N/A,FALSE,"640M";#N/A,#N/A,FALSE,"641M";#N/A,#N/A,FALSE,"650M";#N/A,#N/A,FALSE,"660M";#N/A,#N/A,FALSE,"661M";#N/A,#N/A,FALSE,"670M";#N/A,#N/A,FALSE,"680M";#N/A,#N/A,FALSE,"688M";#N/A,#N/A,FALSE,"689M";#N/A,#N/A,FALSE,"690M";#N/A,#N/A,FALSE,"698M";#N/A,#N/A,FALSE,"698O"}</definedName>
    <definedName name="wrn.buildstruct." localSheetId="2" hidden="1">{#N/A,#N/A,FALSE,"611m";#N/A,#N/A,FALSE,"601M";#N/A,#N/A,FALSE,"610M";#N/A,#N/A,FALSE,"612M";#N/A,#N/A,FALSE,"613M";#N/A,#N/A,FALSE,"620M";#N/A,#N/A,FALSE,"621M";#N/A,#N/A,FALSE,"622M";#N/A,#N/A,FALSE,"630M";#N/A,#N/A,FALSE,"640M";#N/A,#N/A,FALSE,"641M";#N/A,#N/A,FALSE,"650M";#N/A,#N/A,FALSE,"660M";#N/A,#N/A,FALSE,"661M";#N/A,#N/A,FALSE,"670M";#N/A,#N/A,FALSE,"680M";#N/A,#N/A,FALSE,"688M";#N/A,#N/A,FALSE,"689M";#N/A,#N/A,FALSE,"690M";#N/A,#N/A,FALSE,"698M";#N/A,#N/A,FALSE,"698O"}</definedName>
    <definedName name="wrn.buildstruct." localSheetId="4" hidden="1">{#N/A,#N/A,FALSE,"611m";#N/A,#N/A,FALSE,"601M";#N/A,#N/A,FALSE,"610M";#N/A,#N/A,FALSE,"612M";#N/A,#N/A,FALSE,"613M";#N/A,#N/A,FALSE,"620M";#N/A,#N/A,FALSE,"621M";#N/A,#N/A,FALSE,"622M";#N/A,#N/A,FALSE,"630M";#N/A,#N/A,FALSE,"640M";#N/A,#N/A,FALSE,"641M";#N/A,#N/A,FALSE,"650M";#N/A,#N/A,FALSE,"660M";#N/A,#N/A,FALSE,"661M";#N/A,#N/A,FALSE,"670M";#N/A,#N/A,FALSE,"680M";#N/A,#N/A,FALSE,"688M";#N/A,#N/A,FALSE,"689M";#N/A,#N/A,FALSE,"690M";#N/A,#N/A,FALSE,"698M";#N/A,#N/A,FALSE,"698O"}</definedName>
    <definedName name="wrn.buildstruct." localSheetId="6" hidden="1">{#N/A,#N/A,FALSE,"611m";#N/A,#N/A,FALSE,"601M";#N/A,#N/A,FALSE,"610M";#N/A,#N/A,FALSE,"612M";#N/A,#N/A,FALSE,"613M";#N/A,#N/A,FALSE,"620M";#N/A,#N/A,FALSE,"621M";#N/A,#N/A,FALSE,"622M";#N/A,#N/A,FALSE,"630M";#N/A,#N/A,FALSE,"640M";#N/A,#N/A,FALSE,"641M";#N/A,#N/A,FALSE,"650M";#N/A,#N/A,FALSE,"660M";#N/A,#N/A,FALSE,"661M";#N/A,#N/A,FALSE,"670M";#N/A,#N/A,FALSE,"680M";#N/A,#N/A,FALSE,"688M";#N/A,#N/A,FALSE,"689M";#N/A,#N/A,FALSE,"690M";#N/A,#N/A,FALSE,"698M";#N/A,#N/A,FALSE,"698O"}</definedName>
    <definedName name="wrn.buildstruct." hidden="1">{#N/A,#N/A,FALSE,"611m";#N/A,#N/A,FALSE,"601M";#N/A,#N/A,FALSE,"610M";#N/A,#N/A,FALSE,"612M";#N/A,#N/A,FALSE,"613M";#N/A,#N/A,FALSE,"620M";#N/A,#N/A,FALSE,"621M";#N/A,#N/A,FALSE,"622M";#N/A,#N/A,FALSE,"630M";#N/A,#N/A,FALSE,"640M";#N/A,#N/A,FALSE,"641M";#N/A,#N/A,FALSE,"650M";#N/A,#N/A,FALSE,"660M";#N/A,#N/A,FALSE,"661M";#N/A,#N/A,FALSE,"670M";#N/A,#N/A,FALSE,"680M";#N/A,#N/A,FALSE,"688M";#N/A,#N/A,FALSE,"689M";#N/A,#N/A,FALSE,"690M";#N/A,#N/A,FALSE,"698M";#N/A,#N/A,FALSE,"698O"}</definedName>
    <definedName name="wrn.buildstruct._1" localSheetId="2" hidden="1">{#N/A,#N/A,FALSE,"611m";#N/A,#N/A,FALSE,"601M";#N/A,#N/A,FALSE,"610M";#N/A,#N/A,FALSE,"612M";#N/A,#N/A,FALSE,"613M";#N/A,#N/A,FALSE,"620M";#N/A,#N/A,FALSE,"621M";#N/A,#N/A,FALSE,"622M";#N/A,#N/A,FALSE,"630M";#N/A,#N/A,FALSE,"640M";#N/A,#N/A,FALSE,"641M";#N/A,#N/A,FALSE,"650M";#N/A,#N/A,FALSE,"660M";#N/A,#N/A,FALSE,"661M";#N/A,#N/A,FALSE,"670M";#N/A,#N/A,FALSE,"680M";#N/A,#N/A,FALSE,"688M";#N/A,#N/A,FALSE,"689M";#N/A,#N/A,FALSE,"690M";#N/A,#N/A,FALSE,"698M";#N/A,#N/A,FALSE,"698O"}</definedName>
    <definedName name="wrn.buildstruct._1" localSheetId="4" hidden="1">{#N/A,#N/A,FALSE,"611m";#N/A,#N/A,FALSE,"601M";#N/A,#N/A,FALSE,"610M";#N/A,#N/A,FALSE,"612M";#N/A,#N/A,FALSE,"613M";#N/A,#N/A,FALSE,"620M";#N/A,#N/A,FALSE,"621M";#N/A,#N/A,FALSE,"622M";#N/A,#N/A,FALSE,"630M";#N/A,#N/A,FALSE,"640M";#N/A,#N/A,FALSE,"641M";#N/A,#N/A,FALSE,"650M";#N/A,#N/A,FALSE,"660M";#N/A,#N/A,FALSE,"661M";#N/A,#N/A,FALSE,"670M";#N/A,#N/A,FALSE,"680M";#N/A,#N/A,FALSE,"688M";#N/A,#N/A,FALSE,"689M";#N/A,#N/A,FALSE,"690M";#N/A,#N/A,FALSE,"698M";#N/A,#N/A,FALSE,"698O"}</definedName>
    <definedName name="wrn.buildstruct._1" localSheetId="6" hidden="1">{#N/A,#N/A,FALSE,"611m";#N/A,#N/A,FALSE,"601M";#N/A,#N/A,FALSE,"610M";#N/A,#N/A,FALSE,"612M";#N/A,#N/A,FALSE,"613M";#N/A,#N/A,FALSE,"620M";#N/A,#N/A,FALSE,"621M";#N/A,#N/A,FALSE,"622M";#N/A,#N/A,FALSE,"630M";#N/A,#N/A,FALSE,"640M";#N/A,#N/A,FALSE,"641M";#N/A,#N/A,FALSE,"650M";#N/A,#N/A,FALSE,"660M";#N/A,#N/A,FALSE,"661M";#N/A,#N/A,FALSE,"670M";#N/A,#N/A,FALSE,"680M";#N/A,#N/A,FALSE,"688M";#N/A,#N/A,FALSE,"689M";#N/A,#N/A,FALSE,"690M";#N/A,#N/A,FALSE,"698M";#N/A,#N/A,FALSE,"698O"}</definedName>
    <definedName name="wrn.buildstruct._1_1" hidden="1">{#N/A,#N/A,FALSE,"611m";#N/A,#N/A,FALSE,"601M";#N/A,#N/A,FALSE,"610M";#N/A,#N/A,FALSE,"612M";#N/A,#N/A,FALSE,"613M";#N/A,#N/A,FALSE,"620M";#N/A,#N/A,FALSE,"621M";#N/A,#N/A,FALSE,"622M";#N/A,#N/A,FALSE,"630M";#N/A,#N/A,FALSE,"640M";#N/A,#N/A,FALSE,"641M";#N/A,#N/A,FALSE,"650M";#N/A,#N/A,FALSE,"660M";#N/A,#N/A,FALSE,"661M";#N/A,#N/A,FALSE,"670M";#N/A,#N/A,FALSE,"680M";#N/A,#N/A,FALSE,"688M";#N/A,#N/A,FALSE,"689M";#N/A,#N/A,FALSE,"690M";#N/A,#N/A,FALSE,"698M";#N/A,#N/A,FALSE,"698O"}</definedName>
    <definedName name="wrn.buildstruct._2" hidden="1">{#N/A,#N/A,FALSE,"611m";#N/A,#N/A,FALSE,"601M";#N/A,#N/A,FALSE,"610M";#N/A,#N/A,FALSE,"612M";#N/A,#N/A,FALSE,"613M";#N/A,#N/A,FALSE,"620M";#N/A,#N/A,FALSE,"621M";#N/A,#N/A,FALSE,"622M";#N/A,#N/A,FALSE,"630M";#N/A,#N/A,FALSE,"640M";#N/A,#N/A,FALSE,"641M";#N/A,#N/A,FALSE,"650M";#N/A,#N/A,FALSE,"660M";#N/A,#N/A,FALSE,"661M";#N/A,#N/A,FALSE,"670M";#N/A,#N/A,FALSE,"680M";#N/A,#N/A,FALSE,"688M";#N/A,#N/A,FALSE,"689M";#N/A,#N/A,FALSE,"690M";#N/A,#N/A,FALSE,"698M";#N/A,#N/A,FALSE,"698O"}</definedName>
    <definedName name="wrn.buildstruct._2_1" hidden="1">{#N/A,#N/A,FALSE,"611m";#N/A,#N/A,FALSE,"601M";#N/A,#N/A,FALSE,"610M";#N/A,#N/A,FALSE,"612M";#N/A,#N/A,FALSE,"613M";#N/A,#N/A,FALSE,"620M";#N/A,#N/A,FALSE,"621M";#N/A,#N/A,FALSE,"622M";#N/A,#N/A,FALSE,"630M";#N/A,#N/A,FALSE,"640M";#N/A,#N/A,FALSE,"641M";#N/A,#N/A,FALSE,"650M";#N/A,#N/A,FALSE,"660M";#N/A,#N/A,FALSE,"661M";#N/A,#N/A,FALSE,"670M";#N/A,#N/A,FALSE,"680M";#N/A,#N/A,FALSE,"688M";#N/A,#N/A,FALSE,"689M";#N/A,#N/A,FALSE,"690M";#N/A,#N/A,FALSE,"698M";#N/A,#N/A,FALSE,"698O"}</definedName>
    <definedName name="wrn.Landlords." localSheetId="0" hidden="1">{#N/A,#N/A,FALSE,"701M";#N/A,#N/A,FALSE,"710M";#N/A,#N/A,FALSE,"720M";#N/A,#N/A,FALSE,"730M";#N/A,#N/A,FALSE,"731M";#N/A,#N/A,FALSE,"732M";#N/A,#N/A,FALSE,"733M";#N/A,#N/A,FALSE,"740M";#N/A,#N/A,FALSE,"741M";#N/A,#N/A,FALSE,"742M";#N/A,#N/A,FALSE,"750M";#N/A,#N/A,FALSE,"760M";#N/A,#N/A,FALSE,"770M";#N/A,#N/A,FALSE,"771M";#N/A,#N/A,FALSE,"772M";#N/A,#N/A,FALSE,"780M";#N/A,#N/A,FALSE,"788M";#N/A,#N/A,FALSE,"789M";#N/A,#N/A,FALSE,"790M";#N/A,#N/A,FALSE,"798M";#N/A,#N/A,FALSE,"798O"}</definedName>
    <definedName name="wrn.Landlords." localSheetId="2" hidden="1">{#N/A,#N/A,FALSE,"701M";#N/A,#N/A,FALSE,"710M";#N/A,#N/A,FALSE,"720M";#N/A,#N/A,FALSE,"730M";#N/A,#N/A,FALSE,"731M";#N/A,#N/A,FALSE,"732M";#N/A,#N/A,FALSE,"733M";#N/A,#N/A,FALSE,"740M";#N/A,#N/A,FALSE,"741M";#N/A,#N/A,FALSE,"742M";#N/A,#N/A,FALSE,"750M";#N/A,#N/A,FALSE,"760M";#N/A,#N/A,FALSE,"770M";#N/A,#N/A,FALSE,"771M";#N/A,#N/A,FALSE,"772M";#N/A,#N/A,FALSE,"780M";#N/A,#N/A,FALSE,"788M";#N/A,#N/A,FALSE,"789M";#N/A,#N/A,FALSE,"790M";#N/A,#N/A,FALSE,"798M";#N/A,#N/A,FALSE,"798O"}</definedName>
    <definedName name="wrn.Landlords." localSheetId="4" hidden="1">{#N/A,#N/A,FALSE,"701M";#N/A,#N/A,FALSE,"710M";#N/A,#N/A,FALSE,"720M";#N/A,#N/A,FALSE,"730M";#N/A,#N/A,FALSE,"731M";#N/A,#N/A,FALSE,"732M";#N/A,#N/A,FALSE,"733M";#N/A,#N/A,FALSE,"740M";#N/A,#N/A,FALSE,"741M";#N/A,#N/A,FALSE,"742M";#N/A,#N/A,FALSE,"750M";#N/A,#N/A,FALSE,"760M";#N/A,#N/A,FALSE,"770M";#N/A,#N/A,FALSE,"771M";#N/A,#N/A,FALSE,"772M";#N/A,#N/A,FALSE,"780M";#N/A,#N/A,FALSE,"788M";#N/A,#N/A,FALSE,"789M";#N/A,#N/A,FALSE,"790M";#N/A,#N/A,FALSE,"798M";#N/A,#N/A,FALSE,"798O"}</definedName>
    <definedName name="wrn.Landlords." localSheetId="6" hidden="1">{#N/A,#N/A,FALSE,"701M";#N/A,#N/A,FALSE,"710M";#N/A,#N/A,FALSE,"720M";#N/A,#N/A,FALSE,"730M";#N/A,#N/A,FALSE,"731M";#N/A,#N/A,FALSE,"732M";#N/A,#N/A,FALSE,"733M";#N/A,#N/A,FALSE,"740M";#N/A,#N/A,FALSE,"741M";#N/A,#N/A,FALSE,"742M";#N/A,#N/A,FALSE,"750M";#N/A,#N/A,FALSE,"760M";#N/A,#N/A,FALSE,"770M";#N/A,#N/A,FALSE,"771M";#N/A,#N/A,FALSE,"772M";#N/A,#N/A,FALSE,"780M";#N/A,#N/A,FALSE,"788M";#N/A,#N/A,FALSE,"789M";#N/A,#N/A,FALSE,"790M";#N/A,#N/A,FALSE,"798M";#N/A,#N/A,FALSE,"798O"}</definedName>
    <definedName name="wrn.Landlords." hidden="1">{#N/A,#N/A,FALSE,"701M";#N/A,#N/A,FALSE,"710M";#N/A,#N/A,FALSE,"720M";#N/A,#N/A,FALSE,"730M";#N/A,#N/A,FALSE,"731M";#N/A,#N/A,FALSE,"732M";#N/A,#N/A,FALSE,"733M";#N/A,#N/A,FALSE,"740M";#N/A,#N/A,FALSE,"741M";#N/A,#N/A,FALSE,"742M";#N/A,#N/A,FALSE,"750M";#N/A,#N/A,FALSE,"760M";#N/A,#N/A,FALSE,"770M";#N/A,#N/A,FALSE,"771M";#N/A,#N/A,FALSE,"772M";#N/A,#N/A,FALSE,"780M";#N/A,#N/A,FALSE,"788M";#N/A,#N/A,FALSE,"789M";#N/A,#N/A,FALSE,"790M";#N/A,#N/A,FALSE,"798M";#N/A,#N/A,FALSE,"798O"}</definedName>
    <definedName name="wrn.Landlords._1" localSheetId="2" hidden="1">{#N/A,#N/A,FALSE,"701M";#N/A,#N/A,FALSE,"710M";#N/A,#N/A,FALSE,"720M";#N/A,#N/A,FALSE,"730M";#N/A,#N/A,FALSE,"731M";#N/A,#N/A,FALSE,"732M";#N/A,#N/A,FALSE,"733M";#N/A,#N/A,FALSE,"740M";#N/A,#N/A,FALSE,"741M";#N/A,#N/A,FALSE,"742M";#N/A,#N/A,FALSE,"750M";#N/A,#N/A,FALSE,"760M";#N/A,#N/A,FALSE,"770M";#N/A,#N/A,FALSE,"771M";#N/A,#N/A,FALSE,"772M";#N/A,#N/A,FALSE,"780M";#N/A,#N/A,FALSE,"788M";#N/A,#N/A,FALSE,"789M";#N/A,#N/A,FALSE,"790M";#N/A,#N/A,FALSE,"798M";#N/A,#N/A,FALSE,"798O"}</definedName>
    <definedName name="wrn.Landlords._1" localSheetId="4" hidden="1">{#N/A,#N/A,FALSE,"701M";#N/A,#N/A,FALSE,"710M";#N/A,#N/A,FALSE,"720M";#N/A,#N/A,FALSE,"730M";#N/A,#N/A,FALSE,"731M";#N/A,#N/A,FALSE,"732M";#N/A,#N/A,FALSE,"733M";#N/A,#N/A,FALSE,"740M";#N/A,#N/A,FALSE,"741M";#N/A,#N/A,FALSE,"742M";#N/A,#N/A,FALSE,"750M";#N/A,#N/A,FALSE,"760M";#N/A,#N/A,FALSE,"770M";#N/A,#N/A,FALSE,"771M";#N/A,#N/A,FALSE,"772M";#N/A,#N/A,FALSE,"780M";#N/A,#N/A,FALSE,"788M";#N/A,#N/A,FALSE,"789M";#N/A,#N/A,FALSE,"790M";#N/A,#N/A,FALSE,"798M";#N/A,#N/A,FALSE,"798O"}</definedName>
    <definedName name="wrn.Landlords._1" localSheetId="6" hidden="1">{#N/A,#N/A,FALSE,"701M";#N/A,#N/A,FALSE,"710M";#N/A,#N/A,FALSE,"720M";#N/A,#N/A,FALSE,"730M";#N/A,#N/A,FALSE,"731M";#N/A,#N/A,FALSE,"732M";#N/A,#N/A,FALSE,"733M";#N/A,#N/A,FALSE,"740M";#N/A,#N/A,FALSE,"741M";#N/A,#N/A,FALSE,"742M";#N/A,#N/A,FALSE,"750M";#N/A,#N/A,FALSE,"760M";#N/A,#N/A,FALSE,"770M";#N/A,#N/A,FALSE,"771M";#N/A,#N/A,FALSE,"772M";#N/A,#N/A,FALSE,"780M";#N/A,#N/A,FALSE,"788M";#N/A,#N/A,FALSE,"789M";#N/A,#N/A,FALSE,"790M";#N/A,#N/A,FALSE,"798M";#N/A,#N/A,FALSE,"798O"}</definedName>
    <definedName name="wrn.Landlords._1_1" hidden="1">{#N/A,#N/A,FALSE,"701M";#N/A,#N/A,FALSE,"710M";#N/A,#N/A,FALSE,"720M";#N/A,#N/A,FALSE,"730M";#N/A,#N/A,FALSE,"731M";#N/A,#N/A,FALSE,"732M";#N/A,#N/A,FALSE,"733M";#N/A,#N/A,FALSE,"740M";#N/A,#N/A,FALSE,"741M";#N/A,#N/A,FALSE,"742M";#N/A,#N/A,FALSE,"750M";#N/A,#N/A,FALSE,"760M";#N/A,#N/A,FALSE,"770M";#N/A,#N/A,FALSE,"771M";#N/A,#N/A,FALSE,"772M";#N/A,#N/A,FALSE,"780M";#N/A,#N/A,FALSE,"788M";#N/A,#N/A,FALSE,"789M";#N/A,#N/A,FALSE,"790M";#N/A,#N/A,FALSE,"798M";#N/A,#N/A,FALSE,"798O"}</definedName>
    <definedName name="wrn.Landlords._2" hidden="1">{#N/A,#N/A,FALSE,"701M";#N/A,#N/A,FALSE,"710M";#N/A,#N/A,FALSE,"720M";#N/A,#N/A,FALSE,"730M";#N/A,#N/A,FALSE,"731M";#N/A,#N/A,FALSE,"732M";#N/A,#N/A,FALSE,"733M";#N/A,#N/A,FALSE,"740M";#N/A,#N/A,FALSE,"741M";#N/A,#N/A,FALSE,"742M";#N/A,#N/A,FALSE,"750M";#N/A,#N/A,FALSE,"760M";#N/A,#N/A,FALSE,"770M";#N/A,#N/A,FALSE,"771M";#N/A,#N/A,FALSE,"772M";#N/A,#N/A,FALSE,"780M";#N/A,#N/A,FALSE,"788M";#N/A,#N/A,FALSE,"789M";#N/A,#N/A,FALSE,"790M";#N/A,#N/A,FALSE,"798M";#N/A,#N/A,FALSE,"798O"}</definedName>
    <definedName name="wrn.Landlords._2_1" hidden="1">{#N/A,#N/A,FALSE,"701M";#N/A,#N/A,FALSE,"710M";#N/A,#N/A,FALSE,"720M";#N/A,#N/A,FALSE,"730M";#N/A,#N/A,FALSE,"731M";#N/A,#N/A,FALSE,"732M";#N/A,#N/A,FALSE,"733M";#N/A,#N/A,FALSE,"740M";#N/A,#N/A,FALSE,"741M";#N/A,#N/A,FALSE,"742M";#N/A,#N/A,FALSE,"750M";#N/A,#N/A,FALSE,"760M";#N/A,#N/A,FALSE,"770M";#N/A,#N/A,FALSE,"771M";#N/A,#N/A,FALSE,"772M";#N/A,#N/A,FALSE,"780M";#N/A,#N/A,FALSE,"788M";#N/A,#N/A,FALSE,"789M";#N/A,#N/A,FALSE,"790M";#N/A,#N/A,FALSE,"798M";#N/A,#N/A,FALSE,"798O"}</definedName>
    <definedName name="wrn.summary." localSheetId="0" hidden="1">{#N/A,#N/A,FALSE,"Summary information";#N/A,#N/A,FALSE,"BLANK"}</definedName>
    <definedName name="wrn.summary." localSheetId="2" hidden="1">{#N/A,#N/A,FALSE,"Summary information";#N/A,#N/A,FALSE,"BLANK"}</definedName>
    <definedName name="wrn.summary." localSheetId="4" hidden="1">{#N/A,#N/A,FALSE,"Summary information";#N/A,#N/A,FALSE,"BLANK"}</definedName>
    <definedName name="wrn.summary." localSheetId="6" hidden="1">{#N/A,#N/A,FALSE,"Summary information";#N/A,#N/A,FALSE,"BLANK"}</definedName>
    <definedName name="wrn.summary." hidden="1">{#N/A,#N/A,FALSE,"Summary information";#N/A,#N/A,FALSE,"BLANK"}</definedName>
    <definedName name="wrn.summary._1" localSheetId="2" hidden="1">{#N/A,#N/A,FALSE,"Summary information";#N/A,#N/A,FALSE,"BLANK"}</definedName>
    <definedName name="wrn.summary._1" localSheetId="4" hidden="1">{#N/A,#N/A,FALSE,"Summary information";#N/A,#N/A,FALSE,"BLANK"}</definedName>
    <definedName name="wrn.summary._1" localSheetId="6" hidden="1">{#N/A,#N/A,FALSE,"Summary information";#N/A,#N/A,FALSE,"BLANK"}</definedName>
    <definedName name="wrn.summary._1_1" hidden="1">{#N/A,#N/A,FALSE,"Summary information";#N/A,#N/A,FALSE,"BLANK"}</definedName>
    <definedName name="wrn.summary._2" hidden="1">{#N/A,#N/A,FALSE,"Summary information";#N/A,#N/A,FALSE,"BLANK"}</definedName>
    <definedName name="wrn.summary._2_1" hidden="1">{#N/A,#N/A,FALSE,"Summary information";#N/A,#N/A,FALSE,"BLANK"}</definedName>
    <definedName name="wrn.Tenants." localSheetId="0" hidden="1">{#N/A,#N/A,FALSE,"898M";#N/A,#N/A,FALSE,"898O";#N/A,#N/A,FALSE,"889M";#N/A,#N/A,FALSE,"888M";#N/A,#N/A,FALSE,"882M";#N/A,#N/A,FALSE,"881M";#N/A,#N/A,FALSE,"880M";#N/A,#N/A,FALSE,"873M";#N/A,#N/A,FALSE,"872M";#N/A,#N/A,FALSE,"871M";#N/A,#N/A,FALSE,"870M";#N/A,#N/A,FALSE,"861M";#N/A,#N/A,FALSE,"860M";#N/A,#N/A,FALSE,"850M";#N/A,#N/A,FALSE,"843M";#N/A,#N/A,FALSE,"842M";#N/A,#N/A,FALSE,"841M";#N/A,#N/A,FALSE,"840M";#N/A,#N/A,FALSE,"831M";#N/A,#N/A,FALSE,"830M";#N/A,#N/A,FALSE,"821M";#N/A,#N/A,FALSE,"820M";#N/A,#N/A,FALSE,"814M";#N/A,#N/A,FALSE,"813M";#N/A,#N/A,FALSE,"812M";#N/A,#N/A,FALSE,"811M";#N/A,#N/A,FALSE,"810M";#N/A,#N/A,FALSE,"803M";#N/A,#N/A,FALSE,"802M";#N/A,#N/A,FALSE,"801M"}</definedName>
    <definedName name="wrn.Tenants." localSheetId="2" hidden="1">{#N/A,#N/A,FALSE,"898M";#N/A,#N/A,FALSE,"898O";#N/A,#N/A,FALSE,"889M";#N/A,#N/A,FALSE,"888M";#N/A,#N/A,FALSE,"882M";#N/A,#N/A,FALSE,"881M";#N/A,#N/A,FALSE,"880M";#N/A,#N/A,FALSE,"873M";#N/A,#N/A,FALSE,"872M";#N/A,#N/A,FALSE,"871M";#N/A,#N/A,FALSE,"870M";#N/A,#N/A,FALSE,"861M";#N/A,#N/A,FALSE,"860M";#N/A,#N/A,FALSE,"850M";#N/A,#N/A,FALSE,"843M";#N/A,#N/A,FALSE,"842M";#N/A,#N/A,FALSE,"841M";#N/A,#N/A,FALSE,"840M";#N/A,#N/A,FALSE,"831M";#N/A,#N/A,FALSE,"830M";#N/A,#N/A,FALSE,"821M";#N/A,#N/A,FALSE,"820M";#N/A,#N/A,FALSE,"814M";#N/A,#N/A,FALSE,"813M";#N/A,#N/A,FALSE,"812M";#N/A,#N/A,FALSE,"811M";#N/A,#N/A,FALSE,"810M";#N/A,#N/A,FALSE,"803M";#N/A,#N/A,FALSE,"802M";#N/A,#N/A,FALSE,"801M"}</definedName>
    <definedName name="wrn.Tenants." localSheetId="4" hidden="1">{#N/A,#N/A,FALSE,"898M";#N/A,#N/A,FALSE,"898O";#N/A,#N/A,FALSE,"889M";#N/A,#N/A,FALSE,"888M";#N/A,#N/A,FALSE,"882M";#N/A,#N/A,FALSE,"881M";#N/A,#N/A,FALSE,"880M";#N/A,#N/A,FALSE,"873M";#N/A,#N/A,FALSE,"872M";#N/A,#N/A,FALSE,"871M";#N/A,#N/A,FALSE,"870M";#N/A,#N/A,FALSE,"861M";#N/A,#N/A,FALSE,"860M";#N/A,#N/A,FALSE,"850M";#N/A,#N/A,FALSE,"843M";#N/A,#N/A,FALSE,"842M";#N/A,#N/A,FALSE,"841M";#N/A,#N/A,FALSE,"840M";#N/A,#N/A,FALSE,"831M";#N/A,#N/A,FALSE,"830M";#N/A,#N/A,FALSE,"821M";#N/A,#N/A,FALSE,"820M";#N/A,#N/A,FALSE,"814M";#N/A,#N/A,FALSE,"813M";#N/A,#N/A,FALSE,"812M";#N/A,#N/A,FALSE,"811M";#N/A,#N/A,FALSE,"810M";#N/A,#N/A,FALSE,"803M";#N/A,#N/A,FALSE,"802M";#N/A,#N/A,FALSE,"801M"}</definedName>
    <definedName name="wrn.Tenants." localSheetId="6" hidden="1">{#N/A,#N/A,FALSE,"898M";#N/A,#N/A,FALSE,"898O";#N/A,#N/A,FALSE,"889M";#N/A,#N/A,FALSE,"888M";#N/A,#N/A,FALSE,"882M";#N/A,#N/A,FALSE,"881M";#N/A,#N/A,FALSE,"880M";#N/A,#N/A,FALSE,"873M";#N/A,#N/A,FALSE,"872M";#N/A,#N/A,FALSE,"871M";#N/A,#N/A,FALSE,"870M";#N/A,#N/A,FALSE,"861M";#N/A,#N/A,FALSE,"860M";#N/A,#N/A,FALSE,"850M";#N/A,#N/A,FALSE,"843M";#N/A,#N/A,FALSE,"842M";#N/A,#N/A,FALSE,"841M";#N/A,#N/A,FALSE,"840M";#N/A,#N/A,FALSE,"831M";#N/A,#N/A,FALSE,"830M";#N/A,#N/A,FALSE,"821M";#N/A,#N/A,FALSE,"820M";#N/A,#N/A,FALSE,"814M";#N/A,#N/A,FALSE,"813M";#N/A,#N/A,FALSE,"812M";#N/A,#N/A,FALSE,"811M";#N/A,#N/A,FALSE,"810M";#N/A,#N/A,FALSE,"803M";#N/A,#N/A,FALSE,"802M";#N/A,#N/A,FALSE,"801M"}</definedName>
    <definedName name="wrn.Tenants." hidden="1">{#N/A,#N/A,FALSE,"898M";#N/A,#N/A,FALSE,"898O";#N/A,#N/A,FALSE,"889M";#N/A,#N/A,FALSE,"888M";#N/A,#N/A,FALSE,"882M";#N/A,#N/A,FALSE,"881M";#N/A,#N/A,FALSE,"880M";#N/A,#N/A,FALSE,"873M";#N/A,#N/A,FALSE,"872M";#N/A,#N/A,FALSE,"871M";#N/A,#N/A,FALSE,"870M";#N/A,#N/A,FALSE,"861M";#N/A,#N/A,FALSE,"860M";#N/A,#N/A,FALSE,"850M";#N/A,#N/A,FALSE,"843M";#N/A,#N/A,FALSE,"842M";#N/A,#N/A,FALSE,"841M";#N/A,#N/A,FALSE,"840M";#N/A,#N/A,FALSE,"831M";#N/A,#N/A,FALSE,"830M";#N/A,#N/A,FALSE,"821M";#N/A,#N/A,FALSE,"820M";#N/A,#N/A,FALSE,"814M";#N/A,#N/A,FALSE,"813M";#N/A,#N/A,FALSE,"812M";#N/A,#N/A,FALSE,"811M";#N/A,#N/A,FALSE,"810M";#N/A,#N/A,FALSE,"803M";#N/A,#N/A,FALSE,"802M";#N/A,#N/A,FALSE,"801M"}</definedName>
    <definedName name="wrn.Tenants._1" localSheetId="2" hidden="1">{#N/A,#N/A,FALSE,"898M";#N/A,#N/A,FALSE,"898O";#N/A,#N/A,FALSE,"889M";#N/A,#N/A,FALSE,"888M";#N/A,#N/A,FALSE,"882M";#N/A,#N/A,FALSE,"881M";#N/A,#N/A,FALSE,"880M";#N/A,#N/A,FALSE,"873M";#N/A,#N/A,FALSE,"872M";#N/A,#N/A,FALSE,"871M";#N/A,#N/A,FALSE,"870M";#N/A,#N/A,FALSE,"861M";#N/A,#N/A,FALSE,"860M";#N/A,#N/A,FALSE,"850M";#N/A,#N/A,FALSE,"843M";#N/A,#N/A,FALSE,"842M";#N/A,#N/A,FALSE,"841M";#N/A,#N/A,FALSE,"840M";#N/A,#N/A,FALSE,"831M";#N/A,#N/A,FALSE,"830M";#N/A,#N/A,FALSE,"821M";#N/A,#N/A,FALSE,"820M";#N/A,#N/A,FALSE,"814M";#N/A,#N/A,FALSE,"813M";#N/A,#N/A,FALSE,"812M";#N/A,#N/A,FALSE,"811M";#N/A,#N/A,FALSE,"810M";#N/A,#N/A,FALSE,"803M";#N/A,#N/A,FALSE,"802M";#N/A,#N/A,FALSE,"801M"}</definedName>
    <definedName name="wrn.Tenants._1" localSheetId="4" hidden="1">{#N/A,#N/A,FALSE,"898M";#N/A,#N/A,FALSE,"898O";#N/A,#N/A,FALSE,"889M";#N/A,#N/A,FALSE,"888M";#N/A,#N/A,FALSE,"882M";#N/A,#N/A,FALSE,"881M";#N/A,#N/A,FALSE,"880M";#N/A,#N/A,FALSE,"873M";#N/A,#N/A,FALSE,"872M";#N/A,#N/A,FALSE,"871M";#N/A,#N/A,FALSE,"870M";#N/A,#N/A,FALSE,"861M";#N/A,#N/A,FALSE,"860M";#N/A,#N/A,FALSE,"850M";#N/A,#N/A,FALSE,"843M";#N/A,#N/A,FALSE,"842M";#N/A,#N/A,FALSE,"841M";#N/A,#N/A,FALSE,"840M";#N/A,#N/A,FALSE,"831M";#N/A,#N/A,FALSE,"830M";#N/A,#N/A,FALSE,"821M";#N/A,#N/A,FALSE,"820M";#N/A,#N/A,FALSE,"814M";#N/A,#N/A,FALSE,"813M";#N/A,#N/A,FALSE,"812M";#N/A,#N/A,FALSE,"811M";#N/A,#N/A,FALSE,"810M";#N/A,#N/A,FALSE,"803M";#N/A,#N/A,FALSE,"802M";#N/A,#N/A,FALSE,"801M"}</definedName>
    <definedName name="wrn.Tenants._1" localSheetId="6" hidden="1">{#N/A,#N/A,FALSE,"898M";#N/A,#N/A,FALSE,"898O";#N/A,#N/A,FALSE,"889M";#N/A,#N/A,FALSE,"888M";#N/A,#N/A,FALSE,"882M";#N/A,#N/A,FALSE,"881M";#N/A,#N/A,FALSE,"880M";#N/A,#N/A,FALSE,"873M";#N/A,#N/A,FALSE,"872M";#N/A,#N/A,FALSE,"871M";#N/A,#N/A,FALSE,"870M";#N/A,#N/A,FALSE,"861M";#N/A,#N/A,FALSE,"860M";#N/A,#N/A,FALSE,"850M";#N/A,#N/A,FALSE,"843M";#N/A,#N/A,FALSE,"842M";#N/A,#N/A,FALSE,"841M";#N/A,#N/A,FALSE,"840M";#N/A,#N/A,FALSE,"831M";#N/A,#N/A,FALSE,"830M";#N/A,#N/A,FALSE,"821M";#N/A,#N/A,FALSE,"820M";#N/A,#N/A,FALSE,"814M";#N/A,#N/A,FALSE,"813M";#N/A,#N/A,FALSE,"812M";#N/A,#N/A,FALSE,"811M";#N/A,#N/A,FALSE,"810M";#N/A,#N/A,FALSE,"803M";#N/A,#N/A,FALSE,"802M";#N/A,#N/A,FALSE,"801M"}</definedName>
    <definedName name="wrn.Tenants._1_1" hidden="1">{#N/A,#N/A,FALSE,"898M";#N/A,#N/A,FALSE,"898O";#N/A,#N/A,FALSE,"889M";#N/A,#N/A,FALSE,"888M";#N/A,#N/A,FALSE,"882M";#N/A,#N/A,FALSE,"881M";#N/A,#N/A,FALSE,"880M";#N/A,#N/A,FALSE,"873M";#N/A,#N/A,FALSE,"872M";#N/A,#N/A,FALSE,"871M";#N/A,#N/A,FALSE,"870M";#N/A,#N/A,FALSE,"861M";#N/A,#N/A,FALSE,"860M";#N/A,#N/A,FALSE,"850M";#N/A,#N/A,FALSE,"843M";#N/A,#N/A,FALSE,"842M";#N/A,#N/A,FALSE,"841M";#N/A,#N/A,FALSE,"840M";#N/A,#N/A,FALSE,"831M";#N/A,#N/A,FALSE,"830M";#N/A,#N/A,FALSE,"821M";#N/A,#N/A,FALSE,"820M";#N/A,#N/A,FALSE,"814M";#N/A,#N/A,FALSE,"813M";#N/A,#N/A,FALSE,"812M";#N/A,#N/A,FALSE,"811M";#N/A,#N/A,FALSE,"810M";#N/A,#N/A,FALSE,"803M";#N/A,#N/A,FALSE,"802M";#N/A,#N/A,FALSE,"801M"}</definedName>
    <definedName name="wrn.Tenants._2" hidden="1">{#N/A,#N/A,FALSE,"898M";#N/A,#N/A,FALSE,"898O";#N/A,#N/A,FALSE,"889M";#N/A,#N/A,FALSE,"888M";#N/A,#N/A,FALSE,"882M";#N/A,#N/A,FALSE,"881M";#N/A,#N/A,FALSE,"880M";#N/A,#N/A,FALSE,"873M";#N/A,#N/A,FALSE,"872M";#N/A,#N/A,FALSE,"871M";#N/A,#N/A,FALSE,"870M";#N/A,#N/A,FALSE,"861M";#N/A,#N/A,FALSE,"860M";#N/A,#N/A,FALSE,"850M";#N/A,#N/A,FALSE,"843M";#N/A,#N/A,FALSE,"842M";#N/A,#N/A,FALSE,"841M";#N/A,#N/A,FALSE,"840M";#N/A,#N/A,FALSE,"831M";#N/A,#N/A,FALSE,"830M";#N/A,#N/A,FALSE,"821M";#N/A,#N/A,FALSE,"820M";#N/A,#N/A,FALSE,"814M";#N/A,#N/A,FALSE,"813M";#N/A,#N/A,FALSE,"812M";#N/A,#N/A,FALSE,"811M";#N/A,#N/A,FALSE,"810M";#N/A,#N/A,FALSE,"803M";#N/A,#N/A,FALSE,"802M";#N/A,#N/A,FALSE,"801M"}</definedName>
    <definedName name="wrn.Tenants._2_1" hidden="1">{#N/A,#N/A,FALSE,"898M";#N/A,#N/A,FALSE,"898O";#N/A,#N/A,FALSE,"889M";#N/A,#N/A,FALSE,"888M";#N/A,#N/A,FALSE,"882M";#N/A,#N/A,FALSE,"881M";#N/A,#N/A,FALSE,"880M";#N/A,#N/A,FALSE,"873M";#N/A,#N/A,FALSE,"872M";#N/A,#N/A,FALSE,"871M";#N/A,#N/A,FALSE,"870M";#N/A,#N/A,FALSE,"861M";#N/A,#N/A,FALSE,"860M";#N/A,#N/A,FALSE,"850M";#N/A,#N/A,FALSE,"843M";#N/A,#N/A,FALSE,"842M";#N/A,#N/A,FALSE,"841M";#N/A,#N/A,FALSE,"840M";#N/A,#N/A,FALSE,"831M";#N/A,#N/A,FALSE,"830M";#N/A,#N/A,FALSE,"821M";#N/A,#N/A,FALSE,"820M";#N/A,#N/A,FALSE,"814M";#N/A,#N/A,FALSE,"813M";#N/A,#N/A,FALSE,"812M";#N/A,#N/A,FALSE,"811M";#N/A,#N/A,FALSE,"810M";#N/A,#N/A,FALSE,"803M";#N/A,#N/A,FALSE,"802M";#N/A,#N/A,FALSE,"801M"}</definedName>
    <definedName name="ww">#REF!</definedName>
    <definedName name="Year_1">[18]Notes!$B$7</definedName>
    <definedName name="zadjust" localSheetId="2">#REF!</definedName>
    <definedName name="zadjust" localSheetId="4">#REF!</definedName>
    <definedName name="zadjust" localSheetId="6">#REF!</definedName>
    <definedName name="zadjust">#REF!</definedName>
    <definedName name="zBottom1" localSheetId="2">#REF!</definedName>
    <definedName name="zBottom1" localSheetId="4">#REF!</definedName>
    <definedName name="zBottom1" localSheetId="6">#REF!</definedName>
    <definedName name="zBottom1">#REF!</definedName>
    <definedName name="zbottom2" localSheetId="2">#REF!</definedName>
    <definedName name="zbottom2" localSheetId="4">#REF!</definedName>
    <definedName name="zbottom2" localSheetId="6">#REF!</definedName>
    <definedName name="zbottom2">#REF!</definedName>
    <definedName name="zBottom3" localSheetId="2">#REF!</definedName>
    <definedName name="zBottom3" localSheetId="4">#REF!</definedName>
    <definedName name="zBottom3" localSheetId="6">#REF!</definedName>
    <definedName name="zBottom3">#REF!</definedName>
    <definedName name="zbottom4" localSheetId="2">#REF!</definedName>
    <definedName name="zbottom4" localSheetId="4">#REF!</definedName>
    <definedName name="zbottom4" localSheetId="6">#REF!</definedName>
    <definedName name="zbottom4">#REF!</definedName>
    <definedName name="zbottom5" localSheetId="2">#REF!</definedName>
    <definedName name="zbottom5" localSheetId="4">#REF!</definedName>
    <definedName name="zbottom5" localSheetId="6">#REF!</definedName>
    <definedName name="zbottom5">#REF!</definedName>
    <definedName name="Zend" localSheetId="2">#REF!</definedName>
    <definedName name="Zend" localSheetId="4">#REF!</definedName>
    <definedName name="Zend" localSheetId="6">#REF!</definedName>
    <definedName name="Zend">#REF!</definedName>
    <definedName name="zhiden" localSheetId="2">#REF!</definedName>
    <definedName name="zhiden" localSheetId="4">#REF!</definedName>
    <definedName name="zhiden" localSheetId="6">#REF!</definedName>
    <definedName name="zhiden">#REF!</definedName>
    <definedName name="zmiller" localSheetId="2">#REF!</definedName>
    <definedName name="zmiller" localSheetId="4">#REF!</definedName>
    <definedName name="zmiller" localSheetId="6">#REF!</definedName>
    <definedName name="zmiller">#REF!</definedName>
    <definedName name="zprovatt" localSheetId="2">#REF!</definedName>
    <definedName name="zprovatt" localSheetId="4">#REF!</definedName>
    <definedName name="zprovatt" localSheetId="6">#REF!</definedName>
    <definedName name="zprovatt">#REF!</definedName>
    <definedName name="zprovdef" localSheetId="2">#REF!</definedName>
    <definedName name="zprovdef" localSheetId="4">#REF!</definedName>
    <definedName name="zprovdef" localSheetId="6">#REF!</definedName>
    <definedName name="zprovdef">#REF!</definedName>
    <definedName name="Zstart" localSheetId="2">#REF!</definedName>
    <definedName name="Zstart" localSheetId="4">#REF!</definedName>
    <definedName name="Zstart" localSheetId="6">#REF!</definedName>
    <definedName name="Zstart">#REF!</definedName>
    <definedName name="ztop1" localSheetId="2">#REF!</definedName>
    <definedName name="ztop1" localSheetId="4">#REF!</definedName>
    <definedName name="ztop1" localSheetId="6">#REF!</definedName>
    <definedName name="ztop1">#REF!</definedName>
    <definedName name="ztop2" localSheetId="2">#REF!</definedName>
    <definedName name="ztop2" localSheetId="4">#REF!</definedName>
    <definedName name="ztop2" localSheetId="6">#REF!</definedName>
    <definedName name="ztop2">#REF!</definedName>
    <definedName name="ztop3" localSheetId="2">#REF!</definedName>
    <definedName name="ztop3" localSheetId="4">#REF!</definedName>
    <definedName name="ztop3" localSheetId="6">#REF!</definedName>
    <definedName name="ztop3">#REF!</definedName>
    <definedName name="ztop4" localSheetId="2">#REF!</definedName>
    <definedName name="ztop4" localSheetId="4">#REF!</definedName>
    <definedName name="ztop4" localSheetId="6">#REF!</definedName>
    <definedName name="ztop4">#REF!</definedName>
    <definedName name="ztop5" localSheetId="2">#REF!</definedName>
    <definedName name="ztop5" localSheetId="4">#REF!</definedName>
    <definedName name="ztop5" localSheetId="6">#REF!</definedName>
    <definedName name="ztop5">#REF!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alcChain.xml><?xml version="1.0" encoding="utf-8"?>
<calcChain xmlns="http://schemas.openxmlformats.org/spreadsheetml/2006/main">
  <c r="F504" i="1" l="1"/>
  <c r="F502" i="1"/>
  <c r="F493" i="1"/>
  <c r="F494" i="1" s="1"/>
  <c r="F495" i="1" s="1"/>
  <c r="F458" i="1"/>
  <c r="F453" i="1"/>
  <c r="F454" i="1" s="1"/>
  <c r="F448" i="1"/>
  <c r="F449" i="1" s="1"/>
  <c r="F414" i="1"/>
  <c r="F406" i="1"/>
  <c r="F398" i="1"/>
  <c r="F380" i="1"/>
  <c r="F378" i="1"/>
  <c r="F379" i="1"/>
  <c r="F387" i="1"/>
  <c r="F386" i="1"/>
  <c r="F389" i="1"/>
  <c r="F388" i="1"/>
  <c r="F340" i="1"/>
  <c r="F283" i="1"/>
  <c r="F282" i="1"/>
  <c r="F274" i="1"/>
  <c r="F269" i="1"/>
  <c r="F268" i="1"/>
  <c r="F204" i="1"/>
  <c r="F208" i="1"/>
  <c r="F207" i="1"/>
  <c r="F206" i="1"/>
  <c r="F205" i="1"/>
  <c r="F203" i="1"/>
  <c r="F202" i="1"/>
  <c r="F230" i="1"/>
  <c r="F184" i="1"/>
  <c r="F183" i="1"/>
  <c r="F182" i="1"/>
  <c r="F181" i="1"/>
  <c r="F164" i="1"/>
  <c r="F159" i="1"/>
  <c r="F94" i="1"/>
  <c r="F93" i="1"/>
  <c r="F92" i="1"/>
  <c r="F91" i="1"/>
  <c r="F90" i="1"/>
  <c r="F57" i="1"/>
  <c r="F52" i="1"/>
  <c r="F53" i="1"/>
  <c r="F54" i="1"/>
  <c r="F55" i="1"/>
  <c r="F56" i="1"/>
  <c r="F354" i="1"/>
  <c r="F291" i="1"/>
  <c r="F238" i="1"/>
  <c r="F390" i="1" l="1"/>
  <c r="F249" i="1"/>
  <c r="F250" i="1"/>
  <c r="F251" i="1"/>
  <c r="F298" i="1" l="1"/>
  <c r="F290" i="1"/>
  <c r="F297" i="1"/>
  <c r="F273" i="1"/>
  <c r="F144" i="1"/>
  <c r="F15" i="1" l="1"/>
  <c r="F16" i="1" s="1"/>
  <c r="C10" i="2" s="1"/>
  <c r="F143" i="1"/>
  <c r="F142" i="1"/>
  <c r="F74" i="1"/>
  <c r="F70" i="1"/>
  <c r="F73" i="1"/>
  <c r="F72" i="1"/>
  <c r="F71" i="1"/>
  <c r="F145" i="1" l="1"/>
  <c r="C24" i="2" s="1"/>
  <c r="F75" i="1"/>
  <c r="C17" i="2" s="1"/>
  <c r="F489" i="1"/>
  <c r="F397" i="1"/>
  <c r="F108" i="1" l="1"/>
  <c r="F109" i="1"/>
  <c r="F111" i="1"/>
  <c r="F110" i="1"/>
  <c r="C62" i="2"/>
  <c r="F61" i="1" l="1"/>
  <c r="F62" i="1"/>
  <c r="F63" i="1"/>
  <c r="F64" i="1"/>
  <c r="F65" i="1"/>
  <c r="F66" i="1"/>
  <c r="F67" i="1"/>
  <c r="F60" i="1"/>
  <c r="F43" i="1"/>
  <c r="F44" i="1"/>
  <c r="F45" i="1"/>
  <c r="F46" i="1"/>
  <c r="F47" i="1"/>
  <c r="F48" i="1"/>
  <c r="F49" i="1"/>
  <c r="F50" i="1"/>
  <c r="F51" i="1"/>
  <c r="F42" i="1"/>
  <c r="F499" i="1"/>
  <c r="F500" i="1"/>
  <c r="F501" i="1"/>
  <c r="F503" i="1"/>
  <c r="F498" i="1"/>
  <c r="F457" i="1"/>
  <c r="F459" i="1"/>
  <c r="F460" i="1"/>
  <c r="F461" i="1"/>
  <c r="F462" i="1"/>
  <c r="F463" i="1"/>
  <c r="F464" i="1"/>
  <c r="F465" i="1"/>
  <c r="F466" i="1"/>
  <c r="F467" i="1"/>
  <c r="F468" i="1"/>
  <c r="F469" i="1"/>
  <c r="F470" i="1"/>
  <c r="F471" i="1"/>
  <c r="F472" i="1"/>
  <c r="F473" i="1"/>
  <c r="F474" i="1"/>
  <c r="F475" i="1"/>
  <c r="F476" i="1"/>
  <c r="F477" i="1"/>
  <c r="F478" i="1"/>
  <c r="F479" i="1"/>
  <c r="F480" i="1"/>
  <c r="F481" i="1"/>
  <c r="F482" i="1"/>
  <c r="F483" i="1"/>
  <c r="F484" i="1"/>
  <c r="F485" i="1"/>
  <c r="F456" i="1"/>
  <c r="C77" i="2"/>
  <c r="F445" i="1"/>
  <c r="F413" i="1"/>
  <c r="F415" i="1"/>
  <c r="F416" i="1"/>
  <c r="F417" i="1"/>
  <c r="F418" i="1"/>
  <c r="F419" i="1"/>
  <c r="F420" i="1"/>
  <c r="F421" i="1"/>
  <c r="F422" i="1"/>
  <c r="F423" i="1"/>
  <c r="F424" i="1"/>
  <c r="F425" i="1"/>
  <c r="F426" i="1"/>
  <c r="F427" i="1"/>
  <c r="F428" i="1"/>
  <c r="F429" i="1"/>
  <c r="F430" i="1"/>
  <c r="F431" i="1"/>
  <c r="F432" i="1"/>
  <c r="F433" i="1"/>
  <c r="F434" i="1"/>
  <c r="F435" i="1"/>
  <c r="F436" i="1"/>
  <c r="F437" i="1"/>
  <c r="F438" i="1"/>
  <c r="F439" i="1"/>
  <c r="F440" i="1"/>
  <c r="F441" i="1"/>
  <c r="F442" i="1"/>
  <c r="F412" i="1"/>
  <c r="F395" i="1"/>
  <c r="F396" i="1"/>
  <c r="F399" i="1"/>
  <c r="F400" i="1"/>
  <c r="F401" i="1"/>
  <c r="F402" i="1"/>
  <c r="F403" i="1"/>
  <c r="F404" i="1"/>
  <c r="F405" i="1"/>
  <c r="F407" i="1"/>
  <c r="F408" i="1"/>
  <c r="F409" i="1"/>
  <c r="F394" i="1"/>
  <c r="F383" i="1"/>
  <c r="F384" i="1" s="1"/>
  <c r="F375" i="1"/>
  <c r="F376" i="1"/>
  <c r="F377" i="1"/>
  <c r="F374" i="1"/>
  <c r="F357" i="1"/>
  <c r="F358" i="1"/>
  <c r="F359" i="1"/>
  <c r="F360" i="1"/>
  <c r="F361" i="1"/>
  <c r="F362" i="1"/>
  <c r="F363" i="1"/>
  <c r="F364" i="1"/>
  <c r="F365" i="1"/>
  <c r="F366" i="1"/>
  <c r="F367" i="1"/>
  <c r="F368" i="1"/>
  <c r="F369" i="1"/>
  <c r="F370" i="1"/>
  <c r="F371" i="1"/>
  <c r="F346" i="1"/>
  <c r="F347" i="1"/>
  <c r="F348" i="1"/>
  <c r="F349" i="1"/>
  <c r="F350" i="1"/>
  <c r="F351" i="1"/>
  <c r="F352" i="1"/>
  <c r="F353" i="1"/>
  <c r="F345" i="1"/>
  <c r="F314" i="1"/>
  <c r="F315" i="1"/>
  <c r="F316" i="1"/>
  <c r="F317" i="1"/>
  <c r="F318" i="1"/>
  <c r="F319" i="1"/>
  <c r="F320" i="1"/>
  <c r="F321" i="1"/>
  <c r="F322" i="1"/>
  <c r="F323" i="1"/>
  <c r="F324" i="1"/>
  <c r="F325" i="1"/>
  <c r="F326" i="1"/>
  <c r="F327" i="1"/>
  <c r="F328" i="1"/>
  <c r="F329" i="1"/>
  <c r="F330" i="1"/>
  <c r="F331" i="1"/>
  <c r="F332" i="1"/>
  <c r="F333" i="1"/>
  <c r="F334" i="1"/>
  <c r="F335" i="1"/>
  <c r="F336" i="1"/>
  <c r="F313" i="1"/>
  <c r="F303" i="1"/>
  <c r="F304" i="1"/>
  <c r="F305" i="1"/>
  <c r="F306" i="1"/>
  <c r="F307" i="1"/>
  <c r="F302" i="1"/>
  <c r="F296" i="1"/>
  <c r="F295" i="1"/>
  <c r="F294" i="1"/>
  <c r="F289" i="1"/>
  <c r="F288" i="1"/>
  <c r="F278" i="1"/>
  <c r="F279" i="1"/>
  <c r="F280" i="1"/>
  <c r="F281" i="1"/>
  <c r="F277" i="1"/>
  <c r="F272" i="1"/>
  <c r="F255" i="1"/>
  <c r="F256" i="1"/>
  <c r="F257" i="1"/>
  <c r="F258" i="1"/>
  <c r="F259" i="1"/>
  <c r="F260" i="1"/>
  <c r="F261" i="1"/>
  <c r="F262" i="1"/>
  <c r="F263" i="1"/>
  <c r="F264" i="1"/>
  <c r="F265" i="1"/>
  <c r="F266" i="1"/>
  <c r="F267" i="1"/>
  <c r="F254" i="1"/>
  <c r="F248" i="1"/>
  <c r="F247" i="1"/>
  <c r="F244" i="1"/>
  <c r="F243" i="1"/>
  <c r="F235" i="1"/>
  <c r="F236" i="1"/>
  <c r="F237" i="1"/>
  <c r="F234" i="1"/>
  <c r="F228" i="1"/>
  <c r="F229" i="1"/>
  <c r="F227" i="1"/>
  <c r="F223" i="1"/>
  <c r="F218" i="1"/>
  <c r="F219" i="1" s="1"/>
  <c r="F220" i="1" s="1"/>
  <c r="F212" i="1"/>
  <c r="F211" i="1"/>
  <c r="F213" i="1" s="1"/>
  <c r="F191" i="1"/>
  <c r="F192" i="1"/>
  <c r="F193" i="1"/>
  <c r="F194" i="1"/>
  <c r="F177" i="1"/>
  <c r="F195" i="1"/>
  <c r="F196" i="1"/>
  <c r="F197" i="1"/>
  <c r="F198" i="1"/>
  <c r="F199" i="1"/>
  <c r="F200" i="1"/>
  <c r="F201" i="1"/>
  <c r="F190" i="1"/>
  <c r="F179" i="1"/>
  <c r="F180" i="1"/>
  <c r="F178" i="1"/>
  <c r="F172" i="1"/>
  <c r="F173" i="1" s="1"/>
  <c r="C31" i="2" s="1"/>
  <c r="F168" i="1"/>
  <c r="F167" i="1"/>
  <c r="F163" i="1"/>
  <c r="F162" i="1"/>
  <c r="F158" i="1"/>
  <c r="F148" i="1"/>
  <c r="F149" i="1"/>
  <c r="F150" i="1"/>
  <c r="F151" i="1"/>
  <c r="F152" i="1"/>
  <c r="F147" i="1"/>
  <c r="F126" i="1"/>
  <c r="F121" i="1"/>
  <c r="F122" i="1"/>
  <c r="F123" i="1"/>
  <c r="F124" i="1"/>
  <c r="F125" i="1"/>
  <c r="F127" i="1"/>
  <c r="F128" i="1"/>
  <c r="F129" i="1"/>
  <c r="F130" i="1"/>
  <c r="F131" i="1"/>
  <c r="F132" i="1"/>
  <c r="F133" i="1"/>
  <c r="F134" i="1"/>
  <c r="F135" i="1"/>
  <c r="F136" i="1"/>
  <c r="F137" i="1"/>
  <c r="F138" i="1"/>
  <c r="F139" i="1"/>
  <c r="F120" i="1"/>
  <c r="F115" i="1"/>
  <c r="F116" i="1"/>
  <c r="F117" i="1"/>
  <c r="F114" i="1"/>
  <c r="F106" i="1"/>
  <c r="F107" i="1"/>
  <c r="F97" i="1"/>
  <c r="F98" i="1"/>
  <c r="F99" i="1"/>
  <c r="F100" i="1"/>
  <c r="F101" i="1"/>
  <c r="F102" i="1"/>
  <c r="F103" i="1"/>
  <c r="F104" i="1"/>
  <c r="F105" i="1"/>
  <c r="F81" i="1"/>
  <c r="F157" i="1"/>
  <c r="F82" i="1"/>
  <c r="F83" i="1"/>
  <c r="F84" i="1"/>
  <c r="F85" i="1"/>
  <c r="F86" i="1"/>
  <c r="F87" i="1"/>
  <c r="F88" i="1"/>
  <c r="F89" i="1"/>
  <c r="F80" i="1"/>
  <c r="F22" i="1"/>
  <c r="F23" i="1"/>
  <c r="F24" i="1"/>
  <c r="F25" i="1"/>
  <c r="F26" i="1"/>
  <c r="F27" i="1"/>
  <c r="F28" i="1"/>
  <c r="F29" i="1"/>
  <c r="F30" i="1"/>
  <c r="F31" i="1"/>
  <c r="F32" i="1"/>
  <c r="F33" i="1"/>
  <c r="F34" i="1"/>
  <c r="F35" i="1"/>
  <c r="F21" i="1"/>
  <c r="F18" i="1"/>
  <c r="F19" i="1" s="1"/>
  <c r="C11" i="2" s="1"/>
  <c r="F10" i="1"/>
  <c r="F11" i="1"/>
  <c r="F12" i="1"/>
  <c r="F9" i="1"/>
  <c r="F381" i="1" l="1"/>
  <c r="F284" i="1"/>
  <c r="F160" i="1"/>
  <c r="F231" i="1"/>
  <c r="C45" i="2" s="1"/>
  <c r="F252" i="1"/>
  <c r="F505" i="1"/>
  <c r="F506" i="1" s="1"/>
  <c r="F239" i="1"/>
  <c r="F299" i="1"/>
  <c r="C57" i="2" s="1"/>
  <c r="F275" i="1"/>
  <c r="C52" i="2" s="1"/>
  <c r="F372" i="1"/>
  <c r="F337" i="1"/>
  <c r="F341" i="1" s="1"/>
  <c r="F355" i="1"/>
  <c r="F391" i="1" s="1"/>
  <c r="F446" i="1"/>
  <c r="C74" i="2" s="1"/>
  <c r="F270" i="1"/>
  <c r="C51" i="2" s="1"/>
  <c r="F36" i="1"/>
  <c r="C12" i="2" s="1"/>
  <c r="F308" i="1"/>
  <c r="C58" i="2" s="1"/>
  <c r="F443" i="1"/>
  <c r="C73" i="2" s="1"/>
  <c r="F486" i="1"/>
  <c r="F490" i="1" s="1"/>
  <c r="F165" i="1"/>
  <c r="C29" i="2" s="1"/>
  <c r="F224" i="1"/>
  <c r="F240" i="1" s="1"/>
  <c r="F245" i="1"/>
  <c r="F292" i="1"/>
  <c r="F410" i="1"/>
  <c r="C72" i="2" s="1"/>
  <c r="F95" i="1"/>
  <c r="C53" i="2"/>
  <c r="F68" i="1"/>
  <c r="C16" i="2" s="1"/>
  <c r="F140" i="1"/>
  <c r="C23" i="2" s="1"/>
  <c r="F112" i="1"/>
  <c r="C21" i="2" s="1"/>
  <c r="F13" i="1"/>
  <c r="C41" i="2"/>
  <c r="C42" i="2" s="1"/>
  <c r="F209" i="1"/>
  <c r="F185" i="1"/>
  <c r="F118" i="1"/>
  <c r="C22" i="2" s="1"/>
  <c r="F153" i="1"/>
  <c r="C25" i="2" s="1"/>
  <c r="F58" i="1"/>
  <c r="C28" i="2"/>
  <c r="F169" i="1"/>
  <c r="C30" i="2" s="1"/>
  <c r="C81" i="2"/>
  <c r="C82" i="2" s="1"/>
  <c r="C46" i="2"/>
  <c r="C50" i="2"/>
  <c r="C69" i="2"/>
  <c r="C68" i="2"/>
  <c r="C38" i="2"/>
  <c r="C66" i="2"/>
  <c r="C67" i="2"/>
  <c r="F309" i="1" l="1"/>
  <c r="C56" i="2"/>
  <c r="C59" i="2" s="1"/>
  <c r="C65" i="2"/>
  <c r="C44" i="2"/>
  <c r="C47" i="2" s="1"/>
  <c r="C75" i="2"/>
  <c r="F285" i="1"/>
  <c r="C37" i="2"/>
  <c r="C39" i="2" s="1"/>
  <c r="F214" i="1"/>
  <c r="F450" i="1"/>
  <c r="C49" i="2"/>
  <c r="C54" i="2" s="1"/>
  <c r="C70" i="2"/>
  <c r="C9" i="2"/>
  <c r="C13" i="2" s="1"/>
  <c r="F37" i="1"/>
  <c r="F174" i="1"/>
  <c r="C15" i="2"/>
  <c r="C18" i="2" s="1"/>
  <c r="F76" i="1"/>
  <c r="C78" i="2"/>
  <c r="C79" i="2" s="1"/>
  <c r="C34" i="2"/>
  <c r="C35" i="2" s="1"/>
  <c r="F186" i="1"/>
  <c r="C61" i="2"/>
  <c r="C63" i="2" s="1"/>
  <c r="C32" i="2"/>
  <c r="C20" i="2"/>
  <c r="C26" i="2" s="1"/>
  <c r="F154" i="1"/>
  <c r="C84" i="2"/>
  <c r="C85" i="2" s="1"/>
  <c r="C92" i="2" l="1"/>
  <c r="D20" i="7" s="1"/>
</calcChain>
</file>

<file path=xl/sharedStrings.xml><?xml version="1.0" encoding="utf-8"?>
<sst xmlns="http://schemas.openxmlformats.org/spreadsheetml/2006/main" count="1732" uniqueCount="1186">
  <si>
    <t>BILL OF QUANTITIES</t>
  </si>
  <si>
    <t>NEW NATIONAL HOSPITAL</t>
  </si>
  <si>
    <t>MARGETSON HOUSE REFURBISHMENT</t>
  </si>
  <si>
    <t>St. John, Montserrat</t>
  </si>
  <si>
    <t>4 APRIL 2023</t>
  </si>
  <si>
    <t>Prepared By</t>
  </si>
  <si>
    <t>Rider Levett Bucknall (St. Lucia) Ltd.</t>
  </si>
  <si>
    <t>Mercury Court</t>
  </si>
  <si>
    <t>Choc Estate</t>
  </si>
  <si>
    <t>P.O. Box CP5747</t>
  </si>
  <si>
    <t>Castries, St. Lucia</t>
  </si>
  <si>
    <t>T: 1 758 452 2125 / 6</t>
  </si>
  <si>
    <t>RLB.com</t>
  </si>
  <si>
    <t>ST. JOHN,</t>
  </si>
  <si>
    <t>MONTSERRAT</t>
  </si>
  <si>
    <t>CONTRACTOR'S NAME:</t>
  </si>
  <si>
    <t>CONTRACT AMOUNT:</t>
  </si>
  <si>
    <t>CONDITIONS OF CONTRACT</t>
  </si>
  <si>
    <t>BILLS OF QUANTITIES</t>
  </si>
  <si>
    <t>APRIL 2023</t>
  </si>
  <si>
    <t>CONTENTS</t>
  </si>
  <si>
    <t>Bills of Quantities</t>
  </si>
  <si>
    <t>Preliminaries and General Conditions</t>
  </si>
  <si>
    <t>Schedule of Drawings</t>
  </si>
  <si>
    <t>Measured Works</t>
  </si>
  <si>
    <t>Summary</t>
  </si>
  <si>
    <t>NEW NATIONAL HOSPITAL                   ST. JOHN, MONSTERRAT</t>
  </si>
  <si>
    <t>GENERAL CONDITIONS</t>
  </si>
  <si>
    <t>NAMES OF PARTIES</t>
  </si>
  <si>
    <t>a</t>
  </si>
  <si>
    <t>"Employer" Shall mean -</t>
  </si>
  <si>
    <t>Ministry of Health</t>
  </si>
  <si>
    <t xml:space="preserve">Telephone: </t>
  </si>
  <si>
    <t>E.K. Osbourne Building</t>
  </si>
  <si>
    <t xml:space="preserve">Fax: </t>
  </si>
  <si>
    <t>Little Bay</t>
  </si>
  <si>
    <t xml:space="preserve">Email: </t>
  </si>
  <si>
    <t>Montserrat</t>
  </si>
  <si>
    <t>b</t>
  </si>
  <si>
    <t>"Architect" shall mean -</t>
  </si>
  <si>
    <t>Article 25 Humanitarian Architecture</t>
  </si>
  <si>
    <t>Telephone: +44 (0)20 3197 9800</t>
  </si>
  <si>
    <t>1 Canada Square</t>
  </si>
  <si>
    <t>Email: joseph-davis@article-25.org</t>
  </si>
  <si>
    <t>E14 5AB</t>
  </si>
  <si>
    <t>Web: www.article-25.org</t>
  </si>
  <si>
    <t>United Kingdom</t>
  </si>
  <si>
    <t>c</t>
  </si>
  <si>
    <t xml:space="preserve">"Structural Engineer" shall mean - </t>
  </si>
  <si>
    <t>Clarkebond</t>
  </si>
  <si>
    <t>Telephone: +44 (0) 1392 369098</t>
  </si>
  <si>
    <t>GF Suite, Bickleigh House</t>
  </si>
  <si>
    <t>Fax: +44 (0) 1392 369100</t>
  </si>
  <si>
    <t>Park Five Business Centre,</t>
  </si>
  <si>
    <t>Email: exeter@clarkebond.co.uk</t>
  </si>
  <si>
    <t>Sowton, Exeter EX2 7HU</t>
  </si>
  <si>
    <t>Web: www.clarkebond.com</t>
  </si>
  <si>
    <t>d</t>
  </si>
  <si>
    <t>"Quantity Surveyor" shall mean -</t>
  </si>
  <si>
    <t>Rider Levett Bucknall (St. Lucia) Ltd</t>
  </si>
  <si>
    <t>Telephone: (758) 452 2125</t>
  </si>
  <si>
    <t>Mercury Court, Choc Estate</t>
  </si>
  <si>
    <t>Email: david.piper@lc.rlb.com</t>
  </si>
  <si>
    <t>P.O. Box CP5745,</t>
  </si>
  <si>
    <t>Web: www.rlb.com</t>
  </si>
  <si>
    <t>e</t>
  </si>
  <si>
    <t>DESCRIPTION OF WORKS</t>
  </si>
  <si>
    <t xml:space="preserve">The works comprise the refurbishment of an existing two level concrete building. </t>
  </si>
  <si>
    <t>This includes demolition, partitioning, changes to floor, wall and ceiling finishes,  electrical, plumbing, HVAC. Adding stair cases, widening main entrance etc.</t>
  </si>
  <si>
    <t>There are offices, labortories, washrooms, kitchen, storage, service closets etc.</t>
  </si>
  <si>
    <t>GENERAL MATTERS</t>
  </si>
  <si>
    <t>ACCESS TO SITE</t>
  </si>
  <si>
    <t>f</t>
  </si>
  <si>
    <t>METHOD OF MEASUREMENT</t>
  </si>
  <si>
    <t>The Bills of Quantities have been prepared generally in accordance with the Principles of Measurement (International) For Works of Construction 1st Edition June 1979 issued by the Royal Institution of Chartered Surveyors.</t>
  </si>
  <si>
    <t>g</t>
  </si>
  <si>
    <t>LEVELS AND SETTING OUT THE WORKS</t>
  </si>
  <si>
    <t>The Architect shall determine any levels which may be required for the execution of the Works, and shall furnish to the Contractor by way of accurately dimensioned drawings such information as shall enable the Contractor to set out the Works at ground level. Unless the Architect shall otherwise instruct, in which case the contract sum shall be adjusted accordingly, the Contractor shall be responsible for and shall entirely at his own cost amend any errors arising from his own inaccurate setting out.</t>
  </si>
  <si>
    <t>h</t>
  </si>
  <si>
    <t>FOREMAN-IN-CHARGE</t>
  </si>
  <si>
    <t>The Contractor shall constantly keep upon the Works a competent foreman-in-charge and any instructions given to him by the Architect shall be deemed to have been issued to the Contractor.</t>
  </si>
  <si>
    <t>i</t>
  </si>
  <si>
    <t>CURRENCY</t>
  </si>
  <si>
    <t>All reference to currency in this Contract is to Eastern Caribbean Currency.</t>
  </si>
  <si>
    <t>j</t>
  </si>
  <si>
    <t>LABOUR LEGISLATION</t>
  </si>
  <si>
    <t>The Contractor shall comply with all labour legislation in accordance with the requirements of the Government of Montserrat.</t>
  </si>
  <si>
    <t>The Contractor shall be solely responsible for obtaining and paying for necessary work permits if required for his personnel.</t>
  </si>
  <si>
    <t>The Contractor shall abide by the decision of the Government in respect of the employment of non Montserratians.</t>
  </si>
  <si>
    <t>k</t>
  </si>
  <si>
    <t>TENDER AND CONTRACT DOCUMENTS</t>
  </si>
  <si>
    <t>The Contractor shall not make any alterations to the tender or contract document except on the written instructions of the Quantity Surveyor.</t>
  </si>
  <si>
    <t>If any unauthorized amendment is made it shall be ignored and the original text adhered to.</t>
  </si>
  <si>
    <t>The Contractor is advised to rate and extend every item in the Bill of Quantities for which he requires payment. Any item left unpriced shall be deemed to be allowed for in his rates of other items or elsewhere in the tender. No claim in respect of unpriced items shall be entertained.</t>
  </si>
  <si>
    <t>l</t>
  </si>
  <si>
    <t>HANDOVER OF COMPLETED WORK</t>
  </si>
  <si>
    <t>A provisional date  for handing over  the work shall be agreed and approximately two weeks prior to this the Architect, subject to his being satisfied that the work is in such a state of readiness shall compile a 'snag' list of omitted and/or defective items and the formal handover shall not take place until all items on the 'snag' list have been completed or remedied.</t>
  </si>
  <si>
    <t>The Architect shall arrange for the formal handover normally within one week after satisfactory completion by the Contractor of the 'snag ' list.</t>
  </si>
  <si>
    <t xml:space="preserve">At the formal handover, a responsible representative of the Contractor shall accompany the Architect together with such other representatives that the Architect may deem necessary, on an inspection of the Works and if such an inspection shows the Works to be completed in every respect the Works shall be taken over. Any minor omissions and/or defects found to exist at this point shall be remedied by the Contractor within seven days. </t>
  </si>
  <si>
    <t>m</t>
  </si>
  <si>
    <t>DUTIES AND TAXES</t>
  </si>
  <si>
    <t>Goods and materials imported for use on this project will be subject to import duty or to VAT at the port of entry. Items purchased locally will be subject to VAT where applicable.</t>
  </si>
  <si>
    <t>The Contractor should allow for complying with the requirements of the various government departments for preparation and approval of Customs Entries etc.</t>
  </si>
  <si>
    <t>n</t>
  </si>
  <si>
    <t>PLANT, TOOLS AND VEHICLES</t>
  </si>
  <si>
    <t>Allow for providing, maintaining and removing on completion all plant, vehicles, consumable stores and equipment necessary for the proper execution of the Works.</t>
  </si>
  <si>
    <t>o</t>
  </si>
  <si>
    <t>SAFETY, HEALTH AND WELFARE</t>
  </si>
  <si>
    <t>Allow for provision of welfare and safety measures to the standard laid down in the local Welfare Regulations during the Contract, including measures in respect of those employed on the site by Nominated Sub-Contractors.</t>
  </si>
  <si>
    <t>Allow also for providing an adequate First Aid Kit on site, and for providing industrial safety helmets to all authorized visitors on the site.</t>
  </si>
  <si>
    <t>p</t>
  </si>
  <si>
    <t>PAYMENT UNDER STATUTES</t>
  </si>
  <si>
    <t>Allow for all costs in connection with National Insurance and Pensions.</t>
  </si>
  <si>
    <t>Allow for all costs in connection with Workmen's Compensation Insurance.</t>
  </si>
  <si>
    <t>Allow for all costs in connection with any other statute.</t>
  </si>
  <si>
    <t>Allow for all costs in connection with payments under National Labour Agreements.</t>
  </si>
  <si>
    <t>Allow for all costs incurred in respect of Annual and Public Holidays.</t>
  </si>
  <si>
    <t>Allow for costs in respect of transporting people to and from the site.</t>
  </si>
  <si>
    <t>q</t>
  </si>
  <si>
    <t>PAYMENT UNDER STATUTES CONT'D</t>
  </si>
  <si>
    <t>Allow for all other costs and expenses incurred  under the National and Local Rules of the Building and Civil Engineering Industries Agreements.</t>
  </si>
  <si>
    <t>r</t>
  </si>
  <si>
    <t>WATCHING AND LIGHTING</t>
  </si>
  <si>
    <t>Allow for watching and lighting and other protection necessary for the security of the Works, materials and plant also for the security of the public.</t>
  </si>
  <si>
    <t>s</t>
  </si>
  <si>
    <t>WORK TO OR AFFECTING ADJOINING PROPERTY</t>
  </si>
  <si>
    <t>The Contractor shall give the Architect seven clear days notice in writing before executing work to or affecting adjoining properties.</t>
  </si>
  <si>
    <t>t</t>
  </si>
  <si>
    <t>MAINTENANCE OF ROADS ETC.</t>
  </si>
  <si>
    <t>The Contractor shall be held responsible for any damage caused by him, his workpeople, Sub-Contractors or Suppliers to verges, trees, shrubs, fences, boundary walls, gates, drains and services during the currency of the contract or his attendance during the defects liability period and shall make good at his own expense to the satisfaction of the Local and/or other authorities and/ or owner.</t>
  </si>
  <si>
    <t>The Contractor shall keep all roads, paths etc. free from dirt or debris and any obstruction associated with the works which would prejudice the safe and normal use of the said roads and paths.</t>
  </si>
  <si>
    <t>u</t>
  </si>
  <si>
    <t>POLICE REGULATIONS</t>
  </si>
  <si>
    <t>Allow for complying with police regulations and local bye-laws.</t>
  </si>
  <si>
    <t>v</t>
  </si>
  <si>
    <t>TRESPASS AND NUISANCE</t>
  </si>
  <si>
    <t>Allow for taking all necessary precautions to avoid inconveniencing adjoining owners or occupiers.</t>
  </si>
  <si>
    <t>No workpeople employed on the Works shall be allowed to trespass upon adjoining properties. If the execution of the Works require workpeople to enter adjoining property, the necessary permission shall first be obtained by the Contractor who shall see that these instructions are carried out. The Contractor shall indemnify the Employer against any claim or action arising out of any trespass or other misconduct of the Contractor's, Sub-Contractor's and Suppliers' employees. The Contractor shall not obstruct any public way or do anything that shall amount to a nuisance or annoyance and shall in no way interfere with any right of way or right to adjoining property and any notice served on him or left at site requiring the discontinuance or suspension of the works shall be immediately forwarded by him to the Architect, or in the event of it being given verbally, shall immediately be communicated by him to the Architect and he shall keep the Employer indemnified against any claim or loss arising out of any act, neglect or omission of the Contractor, his Sub- Contractor or Suppliers in this respect.</t>
  </si>
  <si>
    <t>w</t>
  </si>
  <si>
    <t>SITE SUPERVISION</t>
  </si>
  <si>
    <t>Allow for site supervision, including transportation, overheads and other associated costs.</t>
  </si>
  <si>
    <t>x</t>
  </si>
  <si>
    <t>TEMPORARY WATER</t>
  </si>
  <si>
    <t>Allow for all necessary water for the Works from an approved source including removal upon completion</t>
  </si>
  <si>
    <t>y</t>
  </si>
  <si>
    <t>TEMPORARY LIGHTING AND POWER</t>
  </si>
  <si>
    <t>Allow for all necessary electrical and lighting for the Works from an approved source including removal upon completion</t>
  </si>
  <si>
    <t>z</t>
  </si>
  <si>
    <t>TEMPORARY BUILDINGS AND RATES</t>
  </si>
  <si>
    <t xml:space="preserve">Provide, maintain and remove on completion temporary offices, messrooms, sheds, sanitary accommodation (including for use of the Sub-Contractors) and other temporary buildings for use of the Contractor all in accordance with the statutory regulations; colour of external paintwork to be approved by the Architect. </t>
  </si>
  <si>
    <t>aa</t>
  </si>
  <si>
    <t>TEMPORARY HOARDINGS</t>
  </si>
  <si>
    <t>Provide, maintain and remove on completion temporary fencing, hoardings, fans, planked footway, guard rails, gantries and the like for the proper execution of the work, for the protection of the public and for meeting the requirements of any local or other authority.</t>
  </si>
  <si>
    <t>bb</t>
  </si>
  <si>
    <t>TEMPORARY ROADS</t>
  </si>
  <si>
    <t>Provide and maintain all necessary temporary roads, hard-standings and crossings on site.</t>
  </si>
  <si>
    <t>cc</t>
  </si>
  <si>
    <t>ADVERTISEMENTS</t>
  </si>
  <si>
    <t>No advertisements shall be displayed except those specifically approved in writing by the Architect.</t>
  </si>
  <si>
    <t>dd</t>
  </si>
  <si>
    <t>SCAFFOLDING</t>
  </si>
  <si>
    <t xml:space="preserve">Provide, maintain and remove on completion all necessary temporary scaffolding and staging. </t>
  </si>
  <si>
    <t>ee</t>
  </si>
  <si>
    <t>SAMPLES</t>
  </si>
  <si>
    <t>Allow for submitting customary samples of materials and goods to the Architect and obtaining his approval.</t>
  </si>
  <si>
    <t>ff</t>
  </si>
  <si>
    <t>TESTING</t>
  </si>
  <si>
    <t>Allow a Provisional Sum for the testing of materials and workmanship.</t>
  </si>
  <si>
    <t>gg</t>
  </si>
  <si>
    <t>PROTECTION</t>
  </si>
  <si>
    <t>Allow for protection of all works including temporary casings, coverings, planked barrow runs, padding for ladders and scaffolding bearing on the work and all other measures to protect the work from damage or soiling.</t>
  </si>
  <si>
    <t>The Contractor shall not permit anything to be done that is calculated to injure the stability of the Works or building and no cutting through walls or floors shall be done other than as indicated by the drawings or as described herein without the sanction of the Architect and the Contractor shall be held responsible for all damage arising through carelessness or inadvertence in this respect.</t>
  </si>
  <si>
    <t>hh</t>
  </si>
  <si>
    <t>PROTECTION FROM WEATHER</t>
  </si>
  <si>
    <t>Allow for covering up and protecting the works from inclement weather.</t>
  </si>
  <si>
    <t>ii</t>
  </si>
  <si>
    <t>REMOVING RUBBISH AND CLEANING</t>
  </si>
  <si>
    <t>Allow for clearing up and removing rubbish as it accumulates during the progress of the works and on completion clear up and remove all surplus materials, clean all glass, clean all sanitary fittings, remove all spots, splashes and stains, clean up all surfaces and leave the Works and site clean, sound and in perfect order to the satisfaction of the Architect.</t>
  </si>
  <si>
    <t>jj</t>
  </si>
  <si>
    <t>ATTENDANCE TO NOMINATED SUB CONTRACTORS</t>
  </si>
  <si>
    <t>Allow for MEP or any other subcontractor.</t>
  </si>
  <si>
    <t>SCHEDULE OF DRAWINGS &amp; SPECIFICATIONS USED</t>
  </si>
  <si>
    <t>ARCHITECTURAL DRAWINGS</t>
  </si>
  <si>
    <t>DR-1000</t>
  </si>
  <si>
    <t>Site Plan</t>
  </si>
  <si>
    <t>10 Mar 2023</t>
  </si>
  <si>
    <t>DR-1010</t>
  </si>
  <si>
    <t>Location Plan</t>
  </si>
  <si>
    <t>DR-0100</t>
  </si>
  <si>
    <t>Ground Floor Demolition Plan</t>
  </si>
  <si>
    <t>DR-0190</t>
  </si>
  <si>
    <t>Lower Ground Floor Demolition Plan</t>
  </si>
  <si>
    <t>DR-1100</t>
  </si>
  <si>
    <t>Ground Floor Plan</t>
  </si>
  <si>
    <t>DR-1190</t>
  </si>
  <si>
    <t>Lower Ground Floor Plan</t>
  </si>
  <si>
    <t>DR-1300</t>
  </si>
  <si>
    <t>Ground Floor Finishes Plan</t>
  </si>
  <si>
    <t>DR-1390</t>
  </si>
  <si>
    <t>Lower Ground Floor Finishes Plan</t>
  </si>
  <si>
    <t>DR-1500</t>
  </si>
  <si>
    <t>Ground Floor Equipment Plan</t>
  </si>
  <si>
    <t>DR-1590</t>
  </si>
  <si>
    <t>Lower Ground Floor Equipment Plan</t>
  </si>
  <si>
    <t>DR-1600</t>
  </si>
  <si>
    <t>Ground Floor Fire Stategy</t>
  </si>
  <si>
    <t>DR-1690</t>
  </si>
  <si>
    <t>Lower Ground Floor Fire Stategy</t>
  </si>
  <si>
    <t>DR-3102</t>
  </si>
  <si>
    <t>West Elevation</t>
  </si>
  <si>
    <t>DR-4100</t>
  </si>
  <si>
    <t>Cross Building Section</t>
  </si>
  <si>
    <t>DR-4101</t>
  </si>
  <si>
    <t>Entrance Bridge Section</t>
  </si>
  <si>
    <t>DR-8100</t>
  </si>
  <si>
    <t>Kitchen Extension Details</t>
  </si>
  <si>
    <t>DR-8200</t>
  </si>
  <si>
    <t>Wall Type Details</t>
  </si>
  <si>
    <t>DR-8300</t>
  </si>
  <si>
    <t>Door and Window Details</t>
  </si>
  <si>
    <t>SH-8600</t>
  </si>
  <si>
    <t>Finishes and Equipment Schedule</t>
  </si>
  <si>
    <t>SH-8650</t>
  </si>
  <si>
    <t>Door Schedule</t>
  </si>
  <si>
    <t>SP-8900</t>
  </si>
  <si>
    <t>Architectural Specifications</t>
  </si>
  <si>
    <t>STRUCTURAL DRAWINGS</t>
  </si>
  <si>
    <t>Lower Ground Floor Existing</t>
  </si>
  <si>
    <t>Ground Floor Existing</t>
  </si>
  <si>
    <t>First Floor Existing</t>
  </si>
  <si>
    <t>Existing sections</t>
  </si>
  <si>
    <t>3D Views Existing</t>
  </si>
  <si>
    <t>Lower Ground Floor Proposed</t>
  </si>
  <si>
    <t>Ground Floor Proposed</t>
  </si>
  <si>
    <t>Proposed Works Area 2</t>
  </si>
  <si>
    <t>Proposed Works Area 3</t>
  </si>
  <si>
    <t>Proposed Works Area 4</t>
  </si>
  <si>
    <t>Proposed Works Area 6</t>
  </si>
  <si>
    <t>Proposed Works Area 7 Demolition</t>
  </si>
  <si>
    <t xml:space="preserve">Proposed Works Area 7 </t>
  </si>
  <si>
    <t>Proposed Drainage Plan</t>
  </si>
  <si>
    <t>MEP DRAWINGS</t>
  </si>
  <si>
    <t>E-700-001</t>
  </si>
  <si>
    <t>Lower Ground Floor Proposed Small Power</t>
  </si>
  <si>
    <t>E-700-002</t>
  </si>
  <si>
    <t>Ground Floor Proposed Small Power</t>
  </si>
  <si>
    <t>E-708-001</t>
  </si>
  <si>
    <t>Lower Ground Floor Proposed Lighting &amp; Emergency Lighting</t>
  </si>
  <si>
    <t>E-708-002</t>
  </si>
  <si>
    <t>Ground Floor Proposed Lighting &amp; Emergency Lighting</t>
  </si>
  <si>
    <t>E-755-001</t>
  </si>
  <si>
    <t>Lower Ground Floor Proposed Fire Alarms</t>
  </si>
  <si>
    <t>E-755-002</t>
  </si>
  <si>
    <t>Ground Floor Proposed Fire Alarms</t>
  </si>
  <si>
    <t>E-700001-DB</t>
  </si>
  <si>
    <t>Distribution Board Schedule</t>
  </si>
  <si>
    <t>M-604-001</t>
  </si>
  <si>
    <t>Lower Ground Floor Space Cooling</t>
  </si>
  <si>
    <t>M-604-002</t>
  </si>
  <si>
    <t>Ground Floor Space Cooling</t>
  </si>
  <si>
    <t>M-654-001</t>
  </si>
  <si>
    <t>Lower Ground Floor Ventilation</t>
  </si>
  <si>
    <t>M-654-002</t>
  </si>
  <si>
    <t>Ground Floor Ventilation</t>
  </si>
  <si>
    <t>M-604001</t>
  </si>
  <si>
    <t>Split Heat Pumps Schedule</t>
  </si>
  <si>
    <t>M-654001</t>
  </si>
  <si>
    <t>Fan Schedule</t>
  </si>
  <si>
    <t>M-654002</t>
  </si>
  <si>
    <t>Air Terminals Schedule</t>
  </si>
  <si>
    <t>M-654003</t>
  </si>
  <si>
    <t>Louvres Schedule</t>
  </si>
  <si>
    <t>Ref</t>
  </si>
  <si>
    <t>Description</t>
  </si>
  <si>
    <t>Unit</t>
  </si>
  <si>
    <t>Qty</t>
  </si>
  <si>
    <t>Rate
EC$</t>
  </si>
  <si>
    <t>Total Cost
EC$</t>
  </si>
  <si>
    <t>02 EXISTING CONDITIONS</t>
  </si>
  <si>
    <t xml:space="preserve"> </t>
  </si>
  <si>
    <t>D2010</t>
  </si>
  <si>
    <t>Plumbing Fixtures</t>
  </si>
  <si>
    <t>19</t>
  </si>
  <si>
    <t>Take down, remove existing shower, set aside for potential re-use</t>
  </si>
  <si>
    <t>No</t>
  </si>
  <si>
    <t>20</t>
  </si>
  <si>
    <t>Take down, remove existing WC, set aside for potential re-use</t>
  </si>
  <si>
    <t>21</t>
  </si>
  <si>
    <t>Take down, remove existing lav sink, set aside for potential re-use</t>
  </si>
  <si>
    <t>22</t>
  </si>
  <si>
    <t>Take down, remove existing ADA shower, set aside for potential re-use</t>
  </si>
  <si>
    <t>D2010 - Plumbing Fixtures</t>
  </si>
  <si>
    <t>D2090</t>
  </si>
  <si>
    <t>Other Plumbing Systems</t>
  </si>
  <si>
    <t>354</t>
  </si>
  <si>
    <t xml:space="preserve">Bain Marie: Cut out 1m wide slot in floor slab and dispose of concrete waste where directed onsite </t>
  </si>
  <si>
    <t>SY</t>
  </si>
  <si>
    <t>D-2090 - Other Plumbing Systems</t>
  </si>
  <si>
    <t>D3040</t>
  </si>
  <si>
    <t>Distribution Systems</t>
  </si>
  <si>
    <t>24</t>
  </si>
  <si>
    <t>Take down, remove existing AC ductwork and accessories (Room 0.08 Pharmacy Store) - assumed 20" x 20" galv insulated duct</t>
  </si>
  <si>
    <t>SF</t>
  </si>
  <si>
    <t>D3040 - Distribution Systems</t>
  </si>
  <si>
    <t>F2010</t>
  </si>
  <si>
    <t>Building Elements Demolition</t>
  </si>
  <si>
    <t>1</t>
  </si>
  <si>
    <t>Carefully take down and remove single leaf door including frame, ironmongery and accessories, set aside for potential re-use</t>
  </si>
  <si>
    <t>2</t>
  </si>
  <si>
    <t>Carefully take down and remove double leaf door including frame, ironmongery and accessories, set aside for potential re-use</t>
  </si>
  <si>
    <t>3</t>
  </si>
  <si>
    <t>Carefully take down and remove 4'-0" wide internal window including frame and accessories, set aside for potential re-use</t>
  </si>
  <si>
    <t>4</t>
  </si>
  <si>
    <t>Take down, remove and dispose partitions where directed on site</t>
  </si>
  <si>
    <t>LF</t>
  </si>
  <si>
    <t>5</t>
  </si>
  <si>
    <t>Take down, remove and dispose walls where directed on site</t>
  </si>
  <si>
    <t>6</t>
  </si>
  <si>
    <t>Take down, remove and dispose walls to create door opening where directed on site</t>
  </si>
  <si>
    <t>7</t>
  </si>
  <si>
    <t>Removal of tiled upstand in shower, dispose where directed on site</t>
  </si>
  <si>
    <t>8</t>
  </si>
  <si>
    <t>Take down, remove and dispose of railing and pillars offsite</t>
  </si>
  <si>
    <t>9</t>
  </si>
  <si>
    <t>Take down and remove extension above switch room (assume walls), dispose where directed onsite</t>
  </si>
  <si>
    <t>10</t>
  </si>
  <si>
    <t>Stair, walls and pillars to be removed to widen access, dispose where directed on site</t>
  </si>
  <si>
    <t>11</t>
  </si>
  <si>
    <t>Removal of kitchen cupboards 2'-0" wide (assume floor mounted only), dispose offsite</t>
  </si>
  <si>
    <t>12</t>
  </si>
  <si>
    <t>Removal of nurses station 1'-8" wide, dispose offsite</t>
  </si>
  <si>
    <t>13</t>
  </si>
  <si>
    <t>Removal of built in lockers 1'-6" wide, dispose offsite</t>
  </si>
  <si>
    <t>60</t>
  </si>
  <si>
    <t xml:space="preserve">Take down door Ref. D.9.28A and rehang on frame opposite </t>
  </si>
  <si>
    <t>331</t>
  </si>
  <si>
    <t>Take down, remove and dispose where directed onsite veranda balustrades</t>
  </si>
  <si>
    <t>F2010 - Building Elements Demolition</t>
  </si>
  <si>
    <t>02 - EXISTING CONDITIONS</t>
  </si>
  <si>
    <t>31 EARTHWORK</t>
  </si>
  <si>
    <t>A1010</t>
  </si>
  <si>
    <t>Standard Foundations</t>
  </si>
  <si>
    <t>132</t>
  </si>
  <si>
    <t>Kitchen extension; excavate trenches for strip footing</t>
  </si>
  <si>
    <t>CY</t>
  </si>
  <si>
    <t>133</t>
  </si>
  <si>
    <t>Kitchen extension; level and compact bottom of trenches to receive concrete</t>
  </si>
  <si>
    <t>134</t>
  </si>
  <si>
    <t>Kitchen extension; return fill and ram selected excavated material around foundations</t>
  </si>
  <si>
    <t>135</t>
  </si>
  <si>
    <t>Kitchen extension; dispose of surplus excavated material on site</t>
  </si>
  <si>
    <t>136</t>
  </si>
  <si>
    <t>Kitchen extension; backfill below slab with well compacted Type 1 material</t>
  </si>
  <si>
    <t>137</t>
  </si>
  <si>
    <t>Kitchen extension; DPM - polythene sheet 1000 gauge lapped 12" at joints</t>
  </si>
  <si>
    <t>253</t>
  </si>
  <si>
    <t>Excavate trench and pits for entrance foundation wall and column footings</t>
  </si>
  <si>
    <t>254</t>
  </si>
  <si>
    <t>Level and compact bottom of trench and pits to receive entrance foundation wall and column footing concrete</t>
  </si>
  <si>
    <t>255</t>
  </si>
  <si>
    <t>Return fill and ram selected excavated material around entrance foundation wall and column footings</t>
  </si>
  <si>
    <t>256</t>
  </si>
  <si>
    <t>Spread and level surplus excavated material arising from entrance foundation wall and column footing excavation</t>
  </si>
  <si>
    <t>372</t>
  </si>
  <si>
    <t>Gas bottles Enclosure; excavate trenches for strip footing</t>
  </si>
  <si>
    <t>373</t>
  </si>
  <si>
    <t>Gas bottle Enclosure; level and compact bottom of trenches to receive concrete</t>
  </si>
  <si>
    <t>374</t>
  </si>
  <si>
    <t>Gas Bottle Enclosure; return fill and ram selected excavated material around foundations</t>
  </si>
  <si>
    <t>375</t>
  </si>
  <si>
    <t>Gas Bottle Enclosure; dispose of surplus excavated material on site</t>
  </si>
  <si>
    <t>376</t>
  </si>
  <si>
    <t>Gas Bottle Enclosure; backfill below slab with well compacted Type 1 material</t>
  </si>
  <si>
    <t>377</t>
  </si>
  <si>
    <t>Gas Bottle Enclosure; DPM - polythene sheet 1000 gauge lapped 12" at joints</t>
  </si>
  <si>
    <t>A1010 - Standard Foundations</t>
  </si>
  <si>
    <t>C2010</t>
  </si>
  <si>
    <t>Stair Construction</t>
  </si>
  <si>
    <t>110</t>
  </si>
  <si>
    <t>Excavate pits for escape stairs pad footing</t>
  </si>
  <si>
    <t>111</t>
  </si>
  <si>
    <t>Level and compact bottom of pits to receive concrete</t>
  </si>
  <si>
    <t>112</t>
  </si>
  <si>
    <t>Return fill and ram selected excavated material around foundations</t>
  </si>
  <si>
    <t>113</t>
  </si>
  <si>
    <t>Spread and level surplus excavated material on site</t>
  </si>
  <si>
    <t>162</t>
  </si>
  <si>
    <t>Excavate trench for external stair and wall strip footing</t>
  </si>
  <si>
    <t>163</t>
  </si>
  <si>
    <t>Level and compact bottom of trench to receive external stair and wall strip footing concrete</t>
  </si>
  <si>
    <t>164</t>
  </si>
  <si>
    <t>Return fill and ram selected excavated material around external stair foundation</t>
  </si>
  <si>
    <t>165</t>
  </si>
  <si>
    <t>Spread and level surplus excavated material arising from external stair excavation on site</t>
  </si>
  <si>
    <t>C2010 - Stair Construction</t>
  </si>
  <si>
    <t>353</t>
  </si>
  <si>
    <t>Bain Marie: Excavate a trial pit to expose slab edge and dispose excavated material in spoil heap for reuse (assumed 2'x1'x1')</t>
  </si>
  <si>
    <t>SUM</t>
  </si>
  <si>
    <t>355</t>
  </si>
  <si>
    <t>Bain Marie: Excavate below slab cut out to install drain run and dispose of excavated material in spoil heap for reuse</t>
  </si>
  <si>
    <t>356</t>
  </si>
  <si>
    <t>Bain Marie: Level and compact bottom of excavation</t>
  </si>
  <si>
    <t>357</t>
  </si>
  <si>
    <t>Bain Marie: Backfill with selected material on site</t>
  </si>
  <si>
    <t>358</t>
  </si>
  <si>
    <t>Bain Marie: Polythene sheet</t>
  </si>
  <si>
    <t>D2090 - Other Plumbing Systems</t>
  </si>
  <si>
    <t>31 - EARTHWORK</t>
  </si>
  <si>
    <t>03</t>
  </si>
  <si>
    <t>CONCRETE</t>
  </si>
  <si>
    <t>126</t>
  </si>
  <si>
    <t>Kitchen extension; in-situ concrete to external wall strip footing</t>
  </si>
  <si>
    <t>127</t>
  </si>
  <si>
    <t>Kitchen extension; formwork to external wall strip footing</t>
  </si>
  <si>
    <t>129</t>
  </si>
  <si>
    <t>Kitchen extension; in-situ concrete slab, 6" thick, include for starter bars fixed into the sides of the existing slab</t>
  </si>
  <si>
    <t>130</t>
  </si>
  <si>
    <t>Kitchen extension; Mesh fabric reinforcement to concrete slab, A393</t>
  </si>
  <si>
    <t>131</t>
  </si>
  <si>
    <t>Kitchen extension; formwork to edges of concrete slab  6" high</t>
  </si>
  <si>
    <t>257</t>
  </si>
  <si>
    <t xml:space="preserve">Blinding in bottom of entrance foundation wall footing trench and column footing pits, 2" thick plain in-situ concrete (1:4:8)
</t>
  </si>
  <si>
    <t>258</t>
  </si>
  <si>
    <t>Reinforced in-situ concrete to entrance foundation wall footing and column footings: 35N/mm2</t>
  </si>
  <si>
    <t>259</t>
  </si>
  <si>
    <t>Reinforcement to entrance foundation wall strip footing; mesh fabric reinforcement BRC A393</t>
  </si>
  <si>
    <t>260</t>
  </si>
  <si>
    <t>Reinforcement to entrance column pad footings, 1/2" diameter bars</t>
  </si>
  <si>
    <t>Lb</t>
  </si>
  <si>
    <t>261</t>
  </si>
  <si>
    <t>Formwork to entrance foundation wall strip footing and column pad footings sides</t>
  </si>
  <si>
    <t>378</t>
  </si>
  <si>
    <t>Gas Bottles Enclosure; in-situ concrete to external wall strip footing</t>
  </si>
  <si>
    <t>379</t>
  </si>
  <si>
    <t>Gas Bottles Enclosure; formwork to external wall strip footing</t>
  </si>
  <si>
    <t>380</t>
  </si>
  <si>
    <t>Gas Bottles Enclosure; in-situ concrete slab, 6" thick, include for starter bars fixed into the sides of the existing slab</t>
  </si>
  <si>
    <t>381</t>
  </si>
  <si>
    <t>Gas Bottles Enclosure; mesh fabric reinforcement to concrete slab, A393</t>
  </si>
  <si>
    <t>382</t>
  </si>
  <si>
    <t>Gas Bottles Enclosure; formwork to edges of concrete slab  6" high</t>
  </si>
  <si>
    <t>B1010</t>
  </si>
  <si>
    <t>Floor Construction</t>
  </si>
  <si>
    <t>262</t>
  </si>
  <si>
    <t>Reinforced in-situ concrete to new entrance columns: 35N/mm2</t>
  </si>
  <si>
    <t>263</t>
  </si>
  <si>
    <t>Reinforcement to new entrance columns, 5/8" diameter bars</t>
  </si>
  <si>
    <t>264</t>
  </si>
  <si>
    <t>Reinforcement to new entrance columns, 3/8" diameter stirrups</t>
  </si>
  <si>
    <t>265</t>
  </si>
  <si>
    <t>Formwork to sides of new entrance columns</t>
  </si>
  <si>
    <t>266</t>
  </si>
  <si>
    <t>Reinforced in-situ concrete to new entrance beams: 35N/mm2</t>
  </si>
  <si>
    <t>267</t>
  </si>
  <si>
    <t>Reinforcement to new entrance beams, 5/8" diameter bars</t>
  </si>
  <si>
    <t>268</t>
  </si>
  <si>
    <t>Reinforcement to new entrance beams, 3/8" diameter stirrups</t>
  </si>
  <si>
    <t>269</t>
  </si>
  <si>
    <t>Formwork to sides of new entrance beams</t>
  </si>
  <si>
    <t>271</t>
  </si>
  <si>
    <t>Reinforced in-situ concrete to new entrance slab: 35N/mm2</t>
  </si>
  <si>
    <t>272</t>
  </si>
  <si>
    <t>Reinforcement to new entrance slab, 5/8" diameter bars</t>
  </si>
  <si>
    <t>273</t>
  </si>
  <si>
    <t>Formwork to sides and soffit of new entrance slab</t>
  </si>
  <si>
    <t>295</t>
  </si>
  <si>
    <t>Allow for connecting existing columns, beams and slabs to new, 5/8" starter bars resin fixed into existing members including drilling and grouting holes and tying into existing reinforcement as indicated on drawings</t>
  </si>
  <si>
    <t>307</t>
  </si>
  <si>
    <t>Concrete infill to columns</t>
  </si>
  <si>
    <t>341</t>
  </si>
  <si>
    <t>Reinforcement to concrete infill columns; 5/8" diameter bars</t>
  </si>
  <si>
    <t>342</t>
  </si>
  <si>
    <t>Reinforcement to concrete infill columns; 3/8" diameter stirrups</t>
  </si>
  <si>
    <t>B1010 - Floor Construction</t>
  </si>
  <si>
    <t>B1020</t>
  </si>
  <si>
    <t>Roof Construction</t>
  </si>
  <si>
    <t>276</t>
  </si>
  <si>
    <t>Reinforced in-situ concrete to new pitched concrete beams at entrance: 35N/mm2</t>
  </si>
  <si>
    <t>277</t>
  </si>
  <si>
    <t>Reinforcement to new pitched concrete beams at entrance, 5/8" diameter bars</t>
  </si>
  <si>
    <t>278</t>
  </si>
  <si>
    <t>Reinforcement to new entrance pitched concrete beams at entrance, 3/8" diameter stirrups</t>
  </si>
  <si>
    <t>279</t>
  </si>
  <si>
    <t>Formwork to sides of new pitched concrete beams at entrance</t>
  </si>
  <si>
    <t>B1020 - Roof Construction</t>
  </si>
  <si>
    <t>114</t>
  </si>
  <si>
    <t>Blinding in bottom of pits, 2" thick, plain in-situ concrete (1:4:8)</t>
  </si>
  <si>
    <t>115</t>
  </si>
  <si>
    <t>Reinforced in-situ concrete to escape stair pad footings, 35N/mm2</t>
  </si>
  <si>
    <t>116</t>
  </si>
  <si>
    <t>Reinforcement to escape stair pad footings; 1/2" diameter bars</t>
  </si>
  <si>
    <t>117</t>
  </si>
  <si>
    <t>Formwork to sides of escape stair pad footing</t>
  </si>
  <si>
    <t>118</t>
  </si>
  <si>
    <t>Reinforced in-situ concrete to escape stair columns, 35N/mm2</t>
  </si>
  <si>
    <t>119</t>
  </si>
  <si>
    <t>Reinforcement to escape stair columns, 5/8" diameter bars</t>
  </si>
  <si>
    <t>120</t>
  </si>
  <si>
    <t>Reinforcement to escape stair columns, 3/8" diameter stirrups</t>
  </si>
  <si>
    <t>121</t>
  </si>
  <si>
    <t>Formwork to sides of escape stair columns</t>
  </si>
  <si>
    <t>122</t>
  </si>
  <si>
    <t>Reinforced in-situ concrete to escape stair and landing, 35N/mm2</t>
  </si>
  <si>
    <t>123</t>
  </si>
  <si>
    <t>Reinforcement to escape stair and landing, 5/8" diameter bars</t>
  </si>
  <si>
    <t>124</t>
  </si>
  <si>
    <t>Reinforcement to escape stair and landing, 1/2" diameter bars</t>
  </si>
  <si>
    <t>125</t>
  </si>
  <si>
    <t>Formwork to sides and soffit of escape stair and landing</t>
  </si>
  <si>
    <t>166</t>
  </si>
  <si>
    <t>Blinding in bottom of external stair and wall trench, 2" thick, plain in-situ concrete (1:4:8)</t>
  </si>
  <si>
    <t>167</t>
  </si>
  <si>
    <t>Reinforced in-situ concrete to external stair and wall strip footing: 35N/mm2</t>
  </si>
  <si>
    <t>168</t>
  </si>
  <si>
    <t>Reinforcement to external stair and wall strip footing; mesh fabric reinforcement BRC A393</t>
  </si>
  <si>
    <t>169</t>
  </si>
  <si>
    <t>Formwork to external stair and wall strip footing</t>
  </si>
  <si>
    <t>171</t>
  </si>
  <si>
    <t>Reinforced in-situ concrete to external stair and landing, 35N/mm2</t>
  </si>
  <si>
    <t>172</t>
  </si>
  <si>
    <t>Reinforcement to external stair and landing, 5/8" diameter bars</t>
  </si>
  <si>
    <t>173</t>
  </si>
  <si>
    <t>Reinforcement to external stair and landing, 1/2" diameter bars</t>
  </si>
  <si>
    <t>174</t>
  </si>
  <si>
    <t>Formwork to sides and soffit of external stair and landing</t>
  </si>
  <si>
    <t>359</t>
  </si>
  <si>
    <t>Bain Marie: Reinforced in-situ concrete to re-instate cut out</t>
  </si>
  <si>
    <t>360</t>
  </si>
  <si>
    <t xml:space="preserve">Bain Marie: Reinforcement bars; 1/2" </t>
  </si>
  <si>
    <t>Lbs</t>
  </si>
  <si>
    <t>361</t>
  </si>
  <si>
    <t>Bain Marie: Dowel bars to slab edges (assumed 1/2" bars, 8" o/c, 1'-4" long) including drilling and grouting holes and tying into existing reinforcement</t>
  </si>
  <si>
    <t>G2030</t>
  </si>
  <si>
    <t>Pedestrian Paving</t>
  </si>
  <si>
    <t>107</t>
  </si>
  <si>
    <t>Reinforced concrete to new footpath to rear of building with a broom finish, 5" thick</t>
  </si>
  <si>
    <t>108</t>
  </si>
  <si>
    <t>Mesh fabric reinforcement to footpath, BRC A193, include for cutting, bending, placing in position, tying wire and distance blocks also 8" side and end laps</t>
  </si>
  <si>
    <t>109</t>
  </si>
  <si>
    <t>Formwork to edges of footpath, 5" high</t>
  </si>
  <si>
    <t>149</t>
  </si>
  <si>
    <t>Reinforced concrete slab to new concrete path to access new containers, 5" thick</t>
  </si>
  <si>
    <t>150</t>
  </si>
  <si>
    <t xml:space="preserve">Mesh fabric reinforcement to new concrete path to access new containers; BRC A193, include for cutting, bending, placing in position, tying wire and distance blocks also 8" side and end laps
</t>
  </si>
  <si>
    <t>151</t>
  </si>
  <si>
    <t>Formwork to edges of new concrete path to access new containers, 5" high</t>
  </si>
  <si>
    <t>G2030 - Pedestrian Paving</t>
  </si>
  <si>
    <t>03 - CONCRETE</t>
  </si>
  <si>
    <t>04 MASONRY</t>
  </si>
  <si>
    <t>128</t>
  </si>
  <si>
    <t xml:space="preserve">Kitchen extension; 6" thick strip footing blockwall built in cement/sand mortar having cores filled solid with concrete and  reinforced with 1 No. 1/2" vertical reinforcing bar in each core and 1 No. 1/2" horizontal bar in every third course </t>
  </si>
  <si>
    <t>293</t>
  </si>
  <si>
    <t>Blockwork to entrance wall, 8" thick blockwall built in cement/sand mortar, reinforced with 1 No. 1/2" vertical reinforcing bar in each core and 1 No. 1/2" horizontal bar in every third course</t>
  </si>
  <si>
    <t>383</t>
  </si>
  <si>
    <t xml:space="preserve">Gas Bottles Enclosure; 6" thick strip footing blockwall built in cement/sand mortar having cores filled solid with concrete and  reinforced with 1 No. 1/2" vertical reinforcing bar in each core and 1 No. 1/2" horizontal bar in every third course </t>
  </si>
  <si>
    <t>B2010</t>
  </si>
  <si>
    <t>Exterior Walls</t>
  </si>
  <si>
    <t>16</t>
  </si>
  <si>
    <t>New hollow concrete blockwork; 8" thick, built in cement/sand mortar having all cores filled solid with concrete, 1 No. 1/2" diameter vertical reinforcing bar at 8" centres and 1/2" diameter horizontal bar in every third course.</t>
  </si>
  <si>
    <t>138</t>
  </si>
  <si>
    <t>Kitchen extension; new hollow concrete blockwork; 6" thick, built in cement/sand mortar having alternate cores filled solid with concrete and 1/2" diameter reinforcing bars at 16" centres</t>
  </si>
  <si>
    <t>384</t>
  </si>
  <si>
    <t>Gas Bottles Enclosure; new hollow concrete blockwork; 6" thick, built in cement/sand mortar having alternate cores filled solid with concrete and 1/2" diameter reinforcing bars at 16" centres</t>
  </si>
  <si>
    <t>B2010 - Exterior Walls</t>
  </si>
  <si>
    <t>C1010</t>
  </si>
  <si>
    <t>Partitions</t>
  </si>
  <si>
    <t>14</t>
  </si>
  <si>
    <t>New hollow concrete blockwork; 4" thick, built in cement/sand mortar having alternate cores filled solid with concrete and 1/2" diameter reinforcing bars at 16" centres</t>
  </si>
  <si>
    <t>15</t>
  </si>
  <si>
    <t>New hollow concrete blockwork; 6" thick, built in cement/sand mortar having alternate cores filled solid with concrete and 1/2" diameter reinforcing bars at 16" centres</t>
  </si>
  <si>
    <t>C1010 - Partitions</t>
  </si>
  <si>
    <t>170</t>
  </si>
  <si>
    <t>Blockwork to external stair and wall strip footing, 8" thick hollow blocks reinforced with 1 No. 1/2" vertical reinforcing bar in each core and 1 No. 1/2" horizontal bar in every third course</t>
  </si>
  <si>
    <t>04 - MASONRY</t>
  </si>
  <si>
    <t>05 METALS</t>
  </si>
  <si>
    <t>144</t>
  </si>
  <si>
    <t>Kitchen extension; corrugated metal roof sheeting</t>
  </si>
  <si>
    <t>161</t>
  </si>
  <si>
    <t>Metal flashing between existing wall and new roof</t>
  </si>
  <si>
    <t>YD</t>
  </si>
  <si>
    <t>330</t>
  </si>
  <si>
    <t>Kitchen extension; Mild steel restraint straps to rafters, 30x5</t>
  </si>
  <si>
    <t>283</t>
  </si>
  <si>
    <t>Corrugated metal roof sheeting to entrance roof</t>
  </si>
  <si>
    <t>296</t>
  </si>
  <si>
    <t>Mild steel restraint straps to new entrance roof, 30x5</t>
  </si>
  <si>
    <t>385</t>
  </si>
  <si>
    <t>Gas Bottles Enclosure; corrugated metal roof sheeting</t>
  </si>
  <si>
    <t>386</t>
  </si>
  <si>
    <t>387</t>
  </si>
  <si>
    <t>Gas Bottles Enclosure; Mild steel restraint straps to rafters, 30x5</t>
  </si>
  <si>
    <t>05 - METALS</t>
  </si>
  <si>
    <t>06 WOOD, PLASTICS, AND COMPOSITES</t>
  </si>
  <si>
    <t>All timbers to be pressure treated Southern Yellow Pine or approved equivalent</t>
  </si>
  <si>
    <t>139</t>
  </si>
  <si>
    <t xml:space="preserve">Kitchen extension; 1"X6" fascia board  </t>
  </si>
  <si>
    <t>140</t>
  </si>
  <si>
    <t>Kitchen extension; 2"X4" timber wall plate</t>
  </si>
  <si>
    <t>141</t>
  </si>
  <si>
    <t>Kitchen extension; 2"X6" timber rafters</t>
  </si>
  <si>
    <t>142</t>
  </si>
  <si>
    <t>Kitchen extension; 3/4" marine plywood as roof board</t>
  </si>
  <si>
    <t>143</t>
  </si>
  <si>
    <t>Kitchen extension; 1"X2" battens</t>
  </si>
  <si>
    <t>145</t>
  </si>
  <si>
    <t>Kitchen extension; gutter to match and link to existing</t>
  </si>
  <si>
    <t>146</t>
  </si>
  <si>
    <t>Kitchen extension; rainwater down-pipe to match existing</t>
  </si>
  <si>
    <t>280</t>
  </si>
  <si>
    <t>Timber rafters to entrance roof; 2"X6", strapped down to concrete beams with 30x5 mild steel restraint straps (measured separately)</t>
  </si>
  <si>
    <t>281</t>
  </si>
  <si>
    <t>Plywood as roof boarding to entrance roof; 3/4" thick treated exterior ply</t>
  </si>
  <si>
    <t>282</t>
  </si>
  <si>
    <t xml:space="preserve">Timber battens to entrance roof; 1"X2" </t>
  </si>
  <si>
    <t>284</t>
  </si>
  <si>
    <t>Rainwater gutter to new entrance roof to match and link to existing</t>
  </si>
  <si>
    <t>334</t>
  </si>
  <si>
    <t xml:space="preserve">Timber ridge board to entrance roof; 2"X8" </t>
  </si>
  <si>
    <t>389</t>
  </si>
  <si>
    <t xml:space="preserve">Gas Bottles Enclosure; 1"X6" fascia board  </t>
  </si>
  <si>
    <t>390</t>
  </si>
  <si>
    <t>Gas Bottles Enclosure; 2"X4" timber wall plate</t>
  </si>
  <si>
    <t>391</t>
  </si>
  <si>
    <t>Gas Bottles Enclosure; 2"X6" timber rafters</t>
  </si>
  <si>
    <t>392</t>
  </si>
  <si>
    <t>Gas Bottles Enclosure; 3/4" marine plywood as roof board</t>
  </si>
  <si>
    <t>393</t>
  </si>
  <si>
    <t>Gas Bottles Enclosure; 1"X2" battens</t>
  </si>
  <si>
    <t>394</t>
  </si>
  <si>
    <t>Gas Bottles Enclosure; gutter to match and link to existing</t>
  </si>
  <si>
    <t>395</t>
  </si>
  <si>
    <t>Gas Bottles Enclosure; rainwater down-pipe to match existing</t>
  </si>
  <si>
    <t>C3020</t>
  </si>
  <si>
    <t>Floor Finishes</t>
  </si>
  <si>
    <t>17</t>
  </si>
  <si>
    <t>New floor finish to match existing (tiles)</t>
  </si>
  <si>
    <t>18</t>
  </si>
  <si>
    <t>Make good to existing flooring</t>
  </si>
  <si>
    <t>C3020 - Floor Finishes</t>
  </si>
  <si>
    <t>06 - WOOD, PLASTICS, AND COMPOSITES</t>
  </si>
  <si>
    <t>07 THERMAL AND MOISTURE PROTECTION</t>
  </si>
  <si>
    <t>305</t>
  </si>
  <si>
    <t>Propriety joint sealant to gap between face of existing building and new escape staircase</t>
  </si>
  <si>
    <t>07 - THERMAL AND MOISTURE PROTECTION</t>
  </si>
  <si>
    <t>08 OPENINGS</t>
  </si>
  <si>
    <t>B2020</t>
  </si>
  <si>
    <t>Exterior Windows</t>
  </si>
  <si>
    <t>58</t>
  </si>
  <si>
    <t>Supply and install 4'-0"X4'-0" adjustable aluminium louvre window Refer to drawings for details</t>
  </si>
  <si>
    <t>B2020 - Exterior Windows</t>
  </si>
  <si>
    <t>B2030</t>
  </si>
  <si>
    <t>Exterior Doors</t>
  </si>
  <si>
    <t>Refer to drawings for details</t>
  </si>
  <si>
    <t>59</t>
  </si>
  <si>
    <t>Supply and install 5'-5" wide X 7'-0 1/2" high double leaf solid core wood entrance door with 2 No. 2'-6" wide X 7-0 1/2" high sidelights, refer to door schedule XXX for details</t>
  </si>
  <si>
    <t>63</t>
  </si>
  <si>
    <t>Supply and install 3'-5" wide X 7'-0 1/2" high single leaf solid core aluminium panel external door</t>
  </si>
  <si>
    <t>65</t>
  </si>
  <si>
    <t>Supply and install 5'-5" wide X 7'-0 1/2" high double leaf solid core aluminium panel external door</t>
  </si>
  <si>
    <t>388</t>
  </si>
  <si>
    <t>Gas Bottles Enclosure; metal cage double gate, 5'-5" wide X 7'-0-1/2" high</t>
  </si>
  <si>
    <t>B2030 - Exterior Doors</t>
  </si>
  <si>
    <t>C1020</t>
  </si>
  <si>
    <t>Interior Doors</t>
  </si>
  <si>
    <t>61</t>
  </si>
  <si>
    <t>Supply and install 3'-5" wide X 7'-0 1/2" high single leaf solid core wood panel internal door</t>
  </si>
  <si>
    <t>62</t>
  </si>
  <si>
    <t>Supply and install 5'-5" wide X 7'-0 1/2" high double leaf solid core wood panel internal door</t>
  </si>
  <si>
    <t>66</t>
  </si>
  <si>
    <t>Supply and install 3'-5" wide X 7'-0 1/2" high single leaf solid core wood panel internal door with 4'-5" wide X 7'-0 1/2" high wood framed sidelight (D.0.02A)</t>
  </si>
  <si>
    <t>67</t>
  </si>
  <si>
    <t>Supply and install 3'-5" wide X 7'-0 1/2" high single leaf glass panel wood internal door (lunch and meeting room)</t>
  </si>
  <si>
    <t>369</t>
  </si>
  <si>
    <t>Supply and install 3'-5" wide X 7'-0 1/2" high single leaf solid core wood panel internal door with 4'-5" wide X 7'-0 1/2" high wood framed sidelight (D.0.07A, D.9.21)</t>
  </si>
  <si>
    <t>C1020 - Interior Doors</t>
  </si>
  <si>
    <t>08 - OPENINGS</t>
  </si>
  <si>
    <t>09 FINISHINGS</t>
  </si>
  <si>
    <t>51</t>
  </si>
  <si>
    <t>Prepare surface and apply two coats oil paint on existing doors and frames</t>
  </si>
  <si>
    <t>52</t>
  </si>
  <si>
    <t>Prepare surface and apply one coat primer and two coats oil paint on new doors and frames</t>
  </si>
  <si>
    <t>C2020</t>
  </si>
  <si>
    <t>Stair Finishes</t>
  </si>
  <si>
    <t>339</t>
  </si>
  <si>
    <t>Stair balustrade to escape and entrance stairs; 4" thick hollow blockwork</t>
  </si>
  <si>
    <t>340</t>
  </si>
  <si>
    <t>Cement and sand plaster (1:3 mix) to stair balustrade, 3/4" thick on concrete block walls</t>
  </si>
  <si>
    <t>366</t>
  </si>
  <si>
    <t>Bridge balustrade; 4" thick hollow blockwork</t>
  </si>
  <si>
    <t>367</t>
  </si>
  <si>
    <t>Cement and sand plaster (1:3 mix) to bridge balustrade, 3/4" thick on concrete block walls</t>
  </si>
  <si>
    <t>368</t>
  </si>
  <si>
    <t>Prepare surface and apply one coat primer and two coats emulsion paint on bridge balustrade</t>
  </si>
  <si>
    <t>C2020 - Stair Finishes</t>
  </si>
  <si>
    <t>C3010</t>
  </si>
  <si>
    <t>Wall Finishes</t>
  </si>
  <si>
    <t>48</t>
  </si>
  <si>
    <t>Make good to painted existing internal walls including preparing surface and applying two coats of emulsion paint</t>
  </si>
  <si>
    <t>49</t>
  </si>
  <si>
    <t>Prepare surface and apply one coat of primer and two coats of emulsion paint on new internal plastered walls</t>
  </si>
  <si>
    <t>53</t>
  </si>
  <si>
    <t>Ceramic tiles to walls</t>
  </si>
  <si>
    <t>56</t>
  </si>
  <si>
    <t>Make good to Sit-on skirting</t>
  </si>
  <si>
    <t>68</t>
  </si>
  <si>
    <t>Cement and sand plaster (1:3 mix) to new internal walls, 1/2" thick on concrete block walls</t>
  </si>
  <si>
    <t>69</t>
  </si>
  <si>
    <t>Cement and sand plaster (1:3 mix) to new external walls, 3/4" thick on concrete block walls</t>
  </si>
  <si>
    <t>70</t>
  </si>
  <si>
    <t>Make good to painted existing external walls including preparing surface and applying two coats of emulsion paint</t>
  </si>
  <si>
    <t>71</t>
  </si>
  <si>
    <t>Prepare surface and apply one coat of primer and two coats of emulsion paint on new external plastered walls</t>
  </si>
  <si>
    <t>328</t>
  </si>
  <si>
    <t>Kitchen extension; Cement and sand plaster (1:3 mix) to external block walls, 3/4" thick</t>
  </si>
  <si>
    <t>329</t>
  </si>
  <si>
    <t>Kitchen extension; Cement and sand plaster (1:3 mix) to internal block walls, 1/2" thick</t>
  </si>
  <si>
    <t>294</t>
  </si>
  <si>
    <t>Cement and sand plaster (1:3 mix) to entrance wall, 3/4" thick on concrete block walls</t>
  </si>
  <si>
    <t>335</t>
  </si>
  <si>
    <t>Prepare surface and apply one coat primer and two coats emulsion paint on entrance wall</t>
  </si>
  <si>
    <t>336</t>
  </si>
  <si>
    <t>Cement and sand plaster (1:3 mix) to entrance stair wall, 3/4" thick on concrete block walls</t>
  </si>
  <si>
    <t>337</t>
  </si>
  <si>
    <t>Prepare surface and apply one coat primer and two coats emulsion paint on entrance stair wall</t>
  </si>
  <si>
    <t>396</t>
  </si>
  <si>
    <t>Cement and sand plaster (1:3 mix) to Gas Bottles Enclosure walls, 3/4" thick on concrete block walls</t>
  </si>
  <si>
    <t>397</t>
  </si>
  <si>
    <t>Prepare surface and apply one coat primer and two coats emulsion paint on Gas Bottles Enclosure walls</t>
  </si>
  <si>
    <t>C3010 - Wall Finishes</t>
  </si>
  <si>
    <t>332</t>
  </si>
  <si>
    <t>Epoxy paint to stairs and bridge</t>
  </si>
  <si>
    <t>362</t>
  </si>
  <si>
    <t>Bain Marie: Make good to floor finish, include for finish</t>
  </si>
  <si>
    <t>398</t>
  </si>
  <si>
    <t>Epoxy paint to Gas Bottles Enclosure floor</t>
  </si>
  <si>
    <t>C3030</t>
  </si>
  <si>
    <t>Ceiling Finishes</t>
  </si>
  <si>
    <t>54</t>
  </si>
  <si>
    <t>Make good to painted existing ceiling including preparing surface and applying two coats of emulsion paint</t>
  </si>
  <si>
    <t>55</t>
  </si>
  <si>
    <t>2'X2' Suspension ceiling system including 2'X2" acoustic ceiling tiles, main tees, cross tees, 12 gauge hanger wire, perimeter wall angle with rawl plug and 40mm drywall stainless steel screws</t>
  </si>
  <si>
    <t>147</t>
  </si>
  <si>
    <t>Kitchen extension; 2"X4" timber joists fixed to walls and running in both directions</t>
  </si>
  <si>
    <t>148</t>
  </si>
  <si>
    <t>Kitchen extension; 1/2" thick moisture resistant gypsum board fixed to ceiling joists, joints taped, filled and finish smooth</t>
  </si>
  <si>
    <t>333</t>
  </si>
  <si>
    <t xml:space="preserve">Prepare surface and apply one coat primer and two coats oil paint on exposed rafters at new entrance </t>
  </si>
  <si>
    <t>399</t>
  </si>
  <si>
    <t xml:space="preserve">Gas Bottles Enclosure; prepare surface and apply one coat primer and two coats oil paint on exposed rafters </t>
  </si>
  <si>
    <t>400</t>
  </si>
  <si>
    <t>Kitchen extension: prepare surface and apply one coat primer and two coats emulsion paint on gypsum ceiling</t>
  </si>
  <si>
    <t>C3030 - Ceiling Finishes</t>
  </si>
  <si>
    <t>09 - FINISHINGS</t>
  </si>
  <si>
    <t>10 SPECIALTIES</t>
  </si>
  <si>
    <t>102</t>
  </si>
  <si>
    <t>Heavy duty exterior door handles by Union or approved equivalent</t>
  </si>
  <si>
    <t>106</t>
  </si>
  <si>
    <t>Heavy duty stainless steel hinges to external doors</t>
  </si>
  <si>
    <t>365</t>
  </si>
  <si>
    <t>Electronic lock sets</t>
  </si>
  <si>
    <t>370</t>
  </si>
  <si>
    <t>Emergency release</t>
  </si>
  <si>
    <t>101</t>
  </si>
  <si>
    <t>Cylinder lock set with stainless steel satin brush finished lever handles for internal doors by Union or approved equivalent</t>
  </si>
  <si>
    <t>103</t>
  </si>
  <si>
    <t>Heavy duty stainless steel hinges to internal doors</t>
  </si>
  <si>
    <t>105</t>
  </si>
  <si>
    <t>363</t>
  </si>
  <si>
    <t>Kick-plates</t>
  </si>
  <si>
    <t>364</t>
  </si>
  <si>
    <t>C1030</t>
  </si>
  <si>
    <t>Fittings</t>
  </si>
  <si>
    <t xml:space="preserve">All restroom accessories to be of a hospital grade, Ideal or American Standard </t>
  </si>
  <si>
    <t>74</t>
  </si>
  <si>
    <t xml:space="preserve">Restroom accessories - New Hat &amp; Coat Hook </t>
  </si>
  <si>
    <t>75</t>
  </si>
  <si>
    <t>Restroom accessories - New wall mounted mirror, 2'-0" X 1'-0"</t>
  </si>
  <si>
    <t>76</t>
  </si>
  <si>
    <t>Restroom accessories - New shelf in ground floor WC, 2'-0" X 0'-6"</t>
  </si>
  <si>
    <t>77</t>
  </si>
  <si>
    <t>Restroom accessories - New wall mounted paper towel dispenser, hospital grade</t>
  </si>
  <si>
    <t>78</t>
  </si>
  <si>
    <t>Restroom accessories - New wall mounted soap dispenser, hospital grade</t>
  </si>
  <si>
    <t>79</t>
  </si>
  <si>
    <t>Restroom accessories - New toilet roll holder, hospital grade</t>
  </si>
  <si>
    <t>C1030 - Fittings</t>
  </si>
  <si>
    <t>10 - SPECIALTIES</t>
  </si>
  <si>
    <t>12 FURNISHINGS</t>
  </si>
  <si>
    <t>E2010</t>
  </si>
  <si>
    <t>Fixed Furnishings</t>
  </si>
  <si>
    <t>All timbers to be pressure treated Southern Yellow Pine or approved equivalent. Refer to Equipment Plans, drawings  1500 &amp; 1590.</t>
  </si>
  <si>
    <t>72</t>
  </si>
  <si>
    <t>New bench in ground floor reception area, approximately 6'-5" long X 1'-10" wide</t>
  </si>
  <si>
    <t>73</t>
  </si>
  <si>
    <t>New reception counter in ground floor Medical Records Room, approximately 4'-5" long X 1'-6" wide, include for countertop</t>
  </si>
  <si>
    <t>80</t>
  </si>
  <si>
    <t>New reception worktop with legs in GF Pharmacy, solid, non-porous, include for countertop</t>
  </si>
  <si>
    <t>81</t>
  </si>
  <si>
    <t>New worktop in GF pharmacy to accommodate a double sink with drainer, L-shaped , approximately 18'-5" long X 2'-6" wide, solid, non-porous, include for countertop</t>
  </si>
  <si>
    <t>82</t>
  </si>
  <si>
    <t>New base cupboard for storage; 2 doors</t>
  </si>
  <si>
    <t>83</t>
  </si>
  <si>
    <t>New freestanding shelves, 6'-0" wide X 1'-6" deep</t>
  </si>
  <si>
    <t>84</t>
  </si>
  <si>
    <t>New Coat hooks in GF Coats area</t>
  </si>
  <si>
    <t>85</t>
  </si>
  <si>
    <t>New worktop in GF Phlebotomy, approximately 7'-0" long X 2'-0" deep, solid, non-porous</t>
  </si>
  <si>
    <t>86</t>
  </si>
  <si>
    <t>New wall mounted cupboard for storage; 2 doors</t>
  </si>
  <si>
    <t>87</t>
  </si>
  <si>
    <t>New Microbiology worktop to accommodate a single sink with drainer, approximately 12'-4" long X 2'-0" wide, solid, non-porous, include for counter top</t>
  </si>
  <si>
    <t>88</t>
  </si>
  <si>
    <t>New worktop with legs in GF Pharmacy, solid, non-porous, refer to drawing 1100 for details</t>
  </si>
  <si>
    <t>89</t>
  </si>
  <si>
    <t>New GF Pathology lab worktop with legs, approximately 21'-0" long X 2'-0" wide, solid, non-porous, include for countertop</t>
  </si>
  <si>
    <t>90</t>
  </si>
  <si>
    <t>New GF Pathology lab C-shaped worktop approximately 20'-0" long X 2'-5" wide, solid, non-porous, include for counter top</t>
  </si>
  <si>
    <t>91</t>
  </si>
  <si>
    <t>New GF Pathology lab L-shaped worktop, solid, non-porous, include for counter top</t>
  </si>
  <si>
    <t>92</t>
  </si>
  <si>
    <t>New GF Wash-up worktop to accommodate a single sink with drainer, approximmately 12'-4" long X 2'-4" wide, solid, non-porous, include for counter top</t>
  </si>
  <si>
    <t>93</t>
  </si>
  <si>
    <t>New shelf in Cleaner's Cupboard, 20" wide X 12" deep</t>
  </si>
  <si>
    <t>94</t>
  </si>
  <si>
    <t>New GF Biomedical area worktop, approximately 4'-0" long X 1'-5" wide, solid, non-porous, include for countertop</t>
  </si>
  <si>
    <t>95</t>
  </si>
  <si>
    <t>New freestanding shelves, 4'-0" wide X 1'-6" deep</t>
  </si>
  <si>
    <t>96</t>
  </si>
  <si>
    <t>New Drying &amp; Ironing Room worktop, approximately 12'-2" long X 2'-0" deep, solid, non-porous and temperature resistant</t>
  </si>
  <si>
    <t>97</t>
  </si>
  <si>
    <t>New freestanding shelves, 5'-0" wide X 1'-6" deep</t>
  </si>
  <si>
    <t>98</t>
  </si>
  <si>
    <t>New freestanding shelves, 6'-0" wide X 1'-0" deep</t>
  </si>
  <si>
    <t>99</t>
  </si>
  <si>
    <t>New freestanding shelves, 7'-0" wide X 2'-0" deep</t>
  </si>
  <si>
    <t>327</t>
  </si>
  <si>
    <t>New LGF lunch room worktop to accomodate a single sink with drainer, approximately 8'-0" long X 2" deep</t>
  </si>
  <si>
    <t>338</t>
  </si>
  <si>
    <t>Handrail to stairs</t>
  </si>
  <si>
    <t>E2010 - Fixed Furnishings</t>
  </si>
  <si>
    <t>E2020</t>
  </si>
  <si>
    <t>Movable Furnishings</t>
  </si>
  <si>
    <t>100</t>
  </si>
  <si>
    <t>Allow for transferring and/ decomissioning and recommisioning items such as desks, chairs, computers, telephones, filing cabinets, bins, tables, fridges, cupboards,, shelves, Analyser, hot water dispenser, small oven, trolleys, serving racks, sack holder, dryer machines, washing machines, cookers, freezers, ironing board etc from the old hospital to Margetson House in the locations indicated on the drawings.</t>
  </si>
  <si>
    <t xml:space="preserve">E2020 - Movable Furnishings </t>
  </si>
  <si>
    <t>12 - FURNISHINGS</t>
  </si>
  <si>
    <t>22 PLUMBING</t>
  </si>
  <si>
    <t xml:space="preserve">All plumbing fixtures to be of a hospital grade, Ideal or American Standard </t>
  </si>
  <si>
    <t>33</t>
  </si>
  <si>
    <t>(SS2) Stainless steel double sink with drainer including faucets, drainage assembly and fixings</t>
  </si>
  <si>
    <t>40</t>
  </si>
  <si>
    <t>(SS3) Cleaners sink including faucets, drainage assembly and fixings</t>
  </si>
  <si>
    <t>34</t>
  </si>
  <si>
    <t>(SS4) Laundry sink including faucets, drainage assembly and fixings</t>
  </si>
  <si>
    <t>35</t>
  </si>
  <si>
    <t>(WC1) Toilet including cistern, flush valve and fixings</t>
  </si>
  <si>
    <t>36</t>
  </si>
  <si>
    <t>(WB1) Clinical hand wash sink including faucets, drainage assembly and fixings</t>
  </si>
  <si>
    <t>41</t>
  </si>
  <si>
    <t>(WHB1) Wash hand basin including faucets, drainbage assembly and fixings</t>
  </si>
  <si>
    <t>45</t>
  </si>
  <si>
    <t>Stainless steel sink - Potwash - (7'-3" W x 2'-2" D x 5'-7" H)</t>
  </si>
  <si>
    <t>44</t>
  </si>
  <si>
    <t>Stainless steel sink - Potwash - (4'-9" W x 2'-2" D x 3'-5" H)</t>
  </si>
  <si>
    <t>38</t>
  </si>
  <si>
    <t>Hot water dispenser</t>
  </si>
  <si>
    <t>371</t>
  </si>
  <si>
    <t>(SS1) Stainless steel single sink with drainer including faucets, drainage assembly and fixings</t>
  </si>
  <si>
    <t>D2020</t>
  </si>
  <si>
    <t>Domestic Water Distribution</t>
  </si>
  <si>
    <t>30</t>
  </si>
  <si>
    <t>Plumbing fixture shut off valves</t>
  </si>
  <si>
    <t>42</t>
  </si>
  <si>
    <t>Plumbing connections to items of equipment</t>
  </si>
  <si>
    <t>306</t>
  </si>
  <si>
    <t>Disconnect &amp; remove existing domestic HW Generator and replace with like for like including accessories, supports and fixings (assumed size and type 135,000 BTU, Electric)</t>
  </si>
  <si>
    <t>308</t>
  </si>
  <si>
    <t>Existing domestic HW Generator to be retained, condition to be confirmed by client (assumed size and type 135,000 BTU, Electric)</t>
  </si>
  <si>
    <t>309</t>
  </si>
  <si>
    <t>Disconnect &amp; remove existing domestic HW Pump and replace with like for like including accessories, supports and fixings</t>
  </si>
  <si>
    <t>310</t>
  </si>
  <si>
    <t>Provide 35mm copper pipe connection to MCWS entering building from isolation valve including accessories</t>
  </si>
  <si>
    <t>311</t>
  </si>
  <si>
    <t>(CWS) 42mm insulated copper pipe including hangers, valves, accessories and fixings</t>
  </si>
  <si>
    <t>313</t>
  </si>
  <si>
    <t>(CWS) 35mm insulated copper pipe including hangers, valves, accessories and fixings</t>
  </si>
  <si>
    <t>314</t>
  </si>
  <si>
    <t>(CWS) 28mm insulated copper pipe including hangers, valves, accessories and fixings</t>
  </si>
  <si>
    <t>315</t>
  </si>
  <si>
    <t>(CWS) 22mm insulated copper pipe including hangers, valves, accessories and fixings</t>
  </si>
  <si>
    <t>316</t>
  </si>
  <si>
    <t>(CWS) 15mm insulated copper pipe including hangers, valves, accessories and fixings</t>
  </si>
  <si>
    <t>317</t>
  </si>
  <si>
    <t>(HWS/R) 35mm insulated copper pipe including hangers, valves, accessories and fixings</t>
  </si>
  <si>
    <t>318</t>
  </si>
  <si>
    <t>(HWS/R) 28mm insulated copper pipe including hangers, valves, accessories and fixings</t>
  </si>
  <si>
    <t>319</t>
  </si>
  <si>
    <t>(HWS/R) 22mm insulated copper pipe including hangers, valves, accessories and fixings</t>
  </si>
  <si>
    <t>320</t>
  </si>
  <si>
    <t>(HWS/R) 15mm insulated copper pipe including hangers, valves, accessories and fixings</t>
  </si>
  <si>
    <t>D2020 - Domestic Water Distribution</t>
  </si>
  <si>
    <t>D2030</t>
  </si>
  <si>
    <t>Sanitary Waste</t>
  </si>
  <si>
    <t>297</t>
  </si>
  <si>
    <t>40mm (SAN/Vent) drainage pipe including valves, accessories and fixings</t>
  </si>
  <si>
    <t>299</t>
  </si>
  <si>
    <t>50mm (SAN/Vent) drainage pipe including valves, accessories and fixings</t>
  </si>
  <si>
    <t>300</t>
  </si>
  <si>
    <t>75mm (SAN/Vent) drainage pipe including valves, accessories and fixings</t>
  </si>
  <si>
    <t>301</t>
  </si>
  <si>
    <t>110mm (SAN/Vent) drainage pipe including valves, accessories and fixings</t>
  </si>
  <si>
    <t>302</t>
  </si>
  <si>
    <t>50mm (SAN/Vent) pipe connection to buried drainage pipe including  accessories</t>
  </si>
  <si>
    <t>303</t>
  </si>
  <si>
    <t>75mm (SAN/Vent) pipe connection to buried drainage pipe including  accessories</t>
  </si>
  <si>
    <t>304</t>
  </si>
  <si>
    <t>110mm (SAN/Vent) pipe connection to buried drainage pipe including  accessories</t>
  </si>
  <si>
    <t>D2030 - Sanitary Waste</t>
  </si>
  <si>
    <t>D2040</t>
  </si>
  <si>
    <t>Rain Water Drainage</t>
  </si>
  <si>
    <t>64</t>
  </si>
  <si>
    <t>6" gutter to kitchen extension including connection to existing</t>
  </si>
  <si>
    <t>D2040 - Rain Water Drainage</t>
  </si>
  <si>
    <t>29</t>
  </si>
  <si>
    <t>Type L soft copper (gas) pipework including valves, manifolds, accessories, insulation and fixings</t>
  </si>
  <si>
    <t>47</t>
  </si>
  <si>
    <t>Testing &amp; Commissioning of all electrical systems as specified.</t>
  </si>
  <si>
    <t>321</t>
  </si>
  <si>
    <t>Allow for dosing and flushing pipework in accordance with specified details</t>
  </si>
  <si>
    <t>Item</t>
  </si>
  <si>
    <t>322</t>
  </si>
  <si>
    <t>Testing &amp; commission Plumbing Installation including flushing pipework systems</t>
  </si>
  <si>
    <t>22 - PLUMBING</t>
  </si>
  <si>
    <t>23 HEATING, VENTILATING, AND AIR CONDITIONING</t>
  </si>
  <si>
    <t>D3030</t>
  </si>
  <si>
    <t>Cooling Generating Systems</t>
  </si>
  <si>
    <t>351</t>
  </si>
  <si>
    <t>Remove and dispose damaged existing wall mounted indoor units</t>
  </si>
  <si>
    <t>350</t>
  </si>
  <si>
    <t>Remove existing (12000 BTU/h) wall mounted Evap units, carry out repairs &amp; reinstall</t>
  </si>
  <si>
    <t>349</t>
  </si>
  <si>
    <t>Remove existing (18000 BTU/h) wall mounted Evap units, carry out repairs &amp; reinstall</t>
  </si>
  <si>
    <t>348</t>
  </si>
  <si>
    <t>Remove existing (24000 BTU/h) wall mounted Evap units, carry out repairs &amp; reinstall</t>
  </si>
  <si>
    <t>347</t>
  </si>
  <si>
    <t>Remove existing (30000 BTU/h) wall mounted Evap units, carry out repairs &amp; reinstall</t>
  </si>
  <si>
    <t>346</t>
  </si>
  <si>
    <t>Supply &amp; install new wall mounted AC Evap units 12,000 BTU/h</t>
  </si>
  <si>
    <t>345</t>
  </si>
  <si>
    <t>Supply &amp; install new wall mounted AC Evap Evap units 18,000 BTU/h</t>
  </si>
  <si>
    <t>344</t>
  </si>
  <si>
    <t>Supply &amp; install new wall mounted AC Evap units 24,000 BTU/h</t>
  </si>
  <si>
    <t>343</t>
  </si>
  <si>
    <t>Supply &amp; install new wall mounted AC Evap units 30,000 BTU/h</t>
  </si>
  <si>
    <t>222</t>
  </si>
  <si>
    <t>Supply &amp; install (ext) wall mounted VRV type condenser (COND-01) 19.1kW cooling, 400v 3ph including accessories, supports and fixings</t>
  </si>
  <si>
    <t>223</t>
  </si>
  <si>
    <t>Supply &amp; install (ext) wall mounted VRV type condenser (COND-02) 10.3kW cooling, 230v 1ph including accessories, supports and fixings</t>
  </si>
  <si>
    <t>224</t>
  </si>
  <si>
    <t>(Supply &amp; install (ext) wall mounted VRV type condenser (COND-03) 10.8kW cooling, 230v 1ph including accessories, supports and fixings</t>
  </si>
  <si>
    <t>225</t>
  </si>
  <si>
    <t>Supply &amp; install (ext) wall mounted VRV type condenser (COND-04) 19.6kW cooling, 400v 3ph including accessories, supports and fixings</t>
  </si>
  <si>
    <t>226</t>
  </si>
  <si>
    <t>Supply &amp; install (ext) wall mounted Twin Split type condenser (COND-05) 35.5kW cooling, 3ph including accessories, supports and fixings</t>
  </si>
  <si>
    <t>227</t>
  </si>
  <si>
    <t>Supply &amp; install (ext) wall mounted VRV type condenser (COND-06) 31.0kW cooling, 400v 3ph including accessories, supports and fixings</t>
  </si>
  <si>
    <t>228</t>
  </si>
  <si>
    <t>Supply &amp; install (ext) wall mounted Split type condenser (COND-07) 3.1kW cooling, 1ph including accessories, supports and fixings</t>
  </si>
  <si>
    <t>D3030 - Cooling Generating Systems</t>
  </si>
  <si>
    <t>229</t>
  </si>
  <si>
    <t>(EF-01), ceiling void duct mounted extract fan (44 l/s), standalone manual controls, 1ph, 0.19A including accessories, supports and fixings</t>
  </si>
  <si>
    <t>230</t>
  </si>
  <si>
    <t>(EF-02), ceiling void duct mounted extract fan (99 l/s), standalone manual controls, 1ph, 0.26A including accessories, supports and fixings</t>
  </si>
  <si>
    <t>231</t>
  </si>
  <si>
    <t>(EF-03), ceiling void duct mounted extract fan (22 l/s), standalone manual controls, 1ph, 0.19A including accessories, supports and fixings</t>
  </si>
  <si>
    <t>232</t>
  </si>
  <si>
    <t>(EF-04), through wall mounted extract fan (15 l/s), light switch with 15mins overrun controls, 1ph, 0.19A including accessories, supports and fixings</t>
  </si>
  <si>
    <t>233</t>
  </si>
  <si>
    <t>(EF-05, ceiling void duct mounted extract fan (88 l/s), standalone manual controls, 1ph, 0.26A including accessories, supports and fixings</t>
  </si>
  <si>
    <t>234</t>
  </si>
  <si>
    <t>(EF-06), ceiling void duct mounted extract fan (114 l/s), standalone manual controls, 1ph, 0.26A including accessories, supports and fixings</t>
  </si>
  <si>
    <t>235</t>
  </si>
  <si>
    <t>(EF-07), kitchen extract fan external mount (1051 l/s), manual with gas safety interlock controls, 3ph, 1.1A including accessories, supports and fixings</t>
  </si>
  <si>
    <t>236</t>
  </si>
  <si>
    <t>(SF-01), ceiling void duct mounted extract fan (44 l/s), standalone manual controls, 1ph, 0.19A including accessories, supports and fixings</t>
  </si>
  <si>
    <t>237</t>
  </si>
  <si>
    <t>(SF-02), ceiling void duct mounted extract fan (22 l/s), standalone manual controls, 1ph, 0.19A including accessories, supports and fixings</t>
  </si>
  <si>
    <t>238</t>
  </si>
  <si>
    <t>(SF-03), ceiling void duct mounted extract fan (88 l/s), standalone manual controls, 1ph, 0.19A including accessories, supports and fixings</t>
  </si>
  <si>
    <t>239</t>
  </si>
  <si>
    <t>(EG-01, 02, 05) 125 dia. egg crate extract grille (0.02 cm/s) including plenum box, VCD, accessories &amp; fixings</t>
  </si>
  <si>
    <t>240</t>
  </si>
  <si>
    <t>(EG-03, 04, 08, 09) 200 dia. egg crate extract grille (0.045 cm/s) including plenum box, VCD, accessories &amp; fixings</t>
  </si>
  <si>
    <t>241</t>
  </si>
  <si>
    <t>(EG-06, 07) 160 dia. egg crate extract grille (0.04 cm/s) including plenum box, VCD, accessories &amp; fixings</t>
  </si>
  <si>
    <t>242</t>
  </si>
  <si>
    <t>(SD-04, 05) 160 dia. egg crate extract grille (0.04 cm/s) including plenum box, VCD, accessories &amp; fixings</t>
  </si>
  <si>
    <t>243</t>
  </si>
  <si>
    <t>244</t>
  </si>
  <si>
    <t>(LV-01) 250 x 250 ext supply air louvre, (44 l/s) serving SF-01 including accessories &amp; fixings</t>
  </si>
  <si>
    <t>245</t>
  </si>
  <si>
    <t>(LV-02) 250 x 250 ext extract air louvre, (44 l/s) serving EF-01 including accessories &amp; fixings</t>
  </si>
  <si>
    <t>246</t>
  </si>
  <si>
    <t>(LV-03) 250 x 250 ext supply air louvre, (22 l/s) serving SF-02 including accessories &amp; fixings</t>
  </si>
  <si>
    <t>247</t>
  </si>
  <si>
    <t>(LV-04) 350 x 350 ext extract air louvre, (99 l/s) serving EF-02 including accessories &amp; fixings</t>
  </si>
  <si>
    <t>248</t>
  </si>
  <si>
    <t>(LV-05) 250 x 250 ext extract air louvre, (22 l/s) serving EF-03 including accessories &amp; fixings</t>
  </si>
  <si>
    <t>249</t>
  </si>
  <si>
    <t>(LV-06) 350 x 350 ext extract air louvre, (88 l/s) serving EF-05 including accessories &amp; fixings</t>
  </si>
  <si>
    <t>250</t>
  </si>
  <si>
    <t>(LV-07) 350 x 350 ext supply air louvre, (88 l/s) serving SF-03 including accessories &amp; fixings</t>
  </si>
  <si>
    <t>251</t>
  </si>
  <si>
    <t>(LV-08) 500 x 300 ext extract air louvre, (114 l/s) serving EF-06 including accessories &amp; fixings</t>
  </si>
  <si>
    <t>270</t>
  </si>
  <si>
    <t>225 x 200 cable tray - (supports for refrigerant pipework) including accessories, brackets and fixings</t>
  </si>
  <si>
    <t>275</t>
  </si>
  <si>
    <t>Insulated refrigerant piping (suction/liquid lines) fixed to cable tray including accessories and fixings</t>
  </si>
  <si>
    <t>285</t>
  </si>
  <si>
    <t>26 gauge galv circular (supply) ductwork including accessories, supports and fixings</t>
  </si>
  <si>
    <t>286</t>
  </si>
  <si>
    <t>26 gauge galv circular (extract) ductwork including accessories, supports and fixings</t>
  </si>
  <si>
    <t>287</t>
  </si>
  <si>
    <t>26 gauge galv circular (kitchen extract) ductwork including accessories, supports and fixings</t>
  </si>
  <si>
    <t>288</t>
  </si>
  <si>
    <t>Kitchen extract canopy (2450 x 1200 x 400) including grease filtration, accessories, supports and fixings</t>
  </si>
  <si>
    <t>289</t>
  </si>
  <si>
    <t>6" flexible round duct including brackets, straps, accessories and fixings</t>
  </si>
  <si>
    <t>290</t>
  </si>
  <si>
    <t>8" flexible round duct including brackets, straps, accessories and fixings</t>
  </si>
  <si>
    <t>D3060</t>
  </si>
  <si>
    <t>Controls &amp; Instrumentations</t>
  </si>
  <si>
    <t>323</t>
  </si>
  <si>
    <t>Thermostats and manual remote control</t>
  </si>
  <si>
    <t>D3060 - Controls &amp; Instrumentations</t>
  </si>
  <si>
    <t>D3070</t>
  </si>
  <si>
    <t>Systems Testing &amp; Balancing</t>
  </si>
  <si>
    <t>324</t>
  </si>
  <si>
    <t>Test &amp; Commission (Mech AC installation) in accordance with the specification</t>
  </si>
  <si>
    <t>D3070 - Systems Testing &amp; Balancing</t>
  </si>
  <si>
    <t>23 - HEATING, VENTILATING, AND AIR CONDITIONING</t>
  </si>
  <si>
    <t>26 ELECTRICAL</t>
  </si>
  <si>
    <t>D5010</t>
  </si>
  <si>
    <t>Electrical Service &amp; Distribution</t>
  </si>
  <si>
    <t>196</t>
  </si>
  <si>
    <t>Main Site Panel 24way 100A TP&amp;N Panel located (Switchroom  9.34) including 100A TP&amp;N isolator, RCBO's (13@10A SP, 4@20A SP, 17@32A SP, 1@45A SP, 4@20A TP, 1@32A TP), accessories and fixings</t>
  </si>
  <si>
    <t>D5010 - Electrical Service &amp; Distribution</t>
  </si>
  <si>
    <t>D5020</t>
  </si>
  <si>
    <t>Lighting and Branch Wiring</t>
  </si>
  <si>
    <t>43</t>
  </si>
  <si>
    <t>Electrical connections to items of equipment</t>
  </si>
  <si>
    <t>175</t>
  </si>
  <si>
    <t>(Ref. A); 600 x 600 recessed LED panel light fixture as Dextra - Mode Edge - MODE L40 - 36.3w including lamps, accessories, supports and fixings</t>
  </si>
  <si>
    <t>176</t>
  </si>
  <si>
    <t>(Ref. A1); 600 x 600 recessed LED panel light fixture as Dextra - Mode Edge - MODE L30 - 25.6w including lamps, accessories, supports and fixings</t>
  </si>
  <si>
    <t>177</t>
  </si>
  <si>
    <t>(Ref. B); 600 x 600 surface LED panel light fixture as Dextra - Mode Edge - MODS L35 - 26.5w including lamps, accessories, supports and fixings</t>
  </si>
  <si>
    <t>178</t>
  </si>
  <si>
    <t>(Ref. C); Linear recessed LED light fixture IP65 as Dextra - HYDRA HYDL26PC45 - 1200mm x 150mm 23w "SUS" suspended including lamps, accessories, supports and fixings</t>
  </si>
  <si>
    <t>179</t>
  </si>
  <si>
    <t>(Ref. D); Slim-line LED downlight fixture as Dextra - LEDEX LDX DL L20X4 19.8w including lamps, accessories, supports and fixings</t>
  </si>
  <si>
    <t>180</t>
  </si>
  <si>
    <t>(Ref. F) External circular LED light fixture as Dextra - Amenity Plus AMC L20 BO 14.4w with integral presence &amp; daylight sensor R25E including lamps, accessories, supports and fixings</t>
  </si>
  <si>
    <t>201</t>
  </si>
  <si>
    <t>(Ref. F/E) External circular LED emergency light fixture as Dextra - Amenity Plus AMC L20 BO 14.4w with integral presence &amp; daylight sensor R25E including lamps, battery, accessories, supports and fixings</t>
  </si>
  <si>
    <t>181</t>
  </si>
  <si>
    <t>(Ref. G); Linear suspended LED light fixture IP65 as Dextra - Elemenet ELL 15L37 - 1200mm x 215mm 24.7w including lamps, accessories, supports and fixings</t>
  </si>
  <si>
    <t>182</t>
  </si>
  <si>
    <t>(Ref. E1); Open area recessed LED emergency light fixture as Thorlux - Firefly open area with Smart Scan including lamps, accessories, supports and fixings</t>
  </si>
  <si>
    <t>183</t>
  </si>
  <si>
    <t>(Ref. E2); Open area recessed LED emergency light fixture as Thorlux - Firefly corridor with Smart Scan including lamps, accessories, supports and fixings</t>
  </si>
  <si>
    <t>184</t>
  </si>
  <si>
    <t>(Ref. EXIT); Surface mounted LED directional exit light fixture as Philip Payne Arcaplus with Smart Scan including lamps, accessories, supports and fixings</t>
  </si>
  <si>
    <t>185</t>
  </si>
  <si>
    <t>Motion Sensor (presence &amp; daylight), PIR 10mins duration including accessories and fixings</t>
  </si>
  <si>
    <t>187</t>
  </si>
  <si>
    <t>1 way switch including faceplate, backbox, accessories and fixings</t>
  </si>
  <si>
    <t>188</t>
  </si>
  <si>
    <t>2 way switch including faceplate, backbox, accessories and fixings</t>
  </si>
  <si>
    <t>202</t>
  </si>
  <si>
    <t>1.5mm 2c MICC/LSF sheath cable including accessories, clips and fixings (lighting)</t>
  </si>
  <si>
    <t>190</t>
  </si>
  <si>
    <t>13A single switch socket outlet including faceplate, backbox, accessories and fixings</t>
  </si>
  <si>
    <t>191</t>
  </si>
  <si>
    <t>13A twin switch socket outlet including faceplate, backbox, accessories and fixings</t>
  </si>
  <si>
    <t>192</t>
  </si>
  <si>
    <t>110v  duplex receptacle including faceplate, backbox, accessories and fixings</t>
  </si>
  <si>
    <t>193</t>
  </si>
  <si>
    <t>Unswitched fused connection unit including faceplate, backbox, accessories and fixings</t>
  </si>
  <si>
    <t>194</t>
  </si>
  <si>
    <t>Data outlet including faceplate, backbox, accessories and fixings</t>
  </si>
  <si>
    <t>199</t>
  </si>
  <si>
    <t>25A TPN isolator including accessories and fixings (mech ac items)</t>
  </si>
  <si>
    <t>195</t>
  </si>
  <si>
    <t>20A TPN isolator including accessories and fixings (mech ac items)</t>
  </si>
  <si>
    <t>200</t>
  </si>
  <si>
    <t>10A TPN isolator including accessories and fixings (mech ac items)</t>
  </si>
  <si>
    <t>252</t>
  </si>
  <si>
    <t>Step down transformer (TX) including accessories and fixings</t>
  </si>
  <si>
    <t>197</t>
  </si>
  <si>
    <t>Dado trunking including accessories and fixings</t>
  </si>
  <si>
    <t>204</t>
  </si>
  <si>
    <t>2.5mm 2c MICC/LSF sheath cable including accessories, clips and fixings (small power)</t>
  </si>
  <si>
    <t>205</t>
  </si>
  <si>
    <t>4mm 2c MICC/LSF sheath cable including accessories, clips and fixings (small power)</t>
  </si>
  <si>
    <t>206</t>
  </si>
  <si>
    <t>6mm 3c XLPE/SWA/LSF cable including accessories, cleats and fixings (mech ac items)</t>
  </si>
  <si>
    <t>207</t>
  </si>
  <si>
    <t>10mm 3c XLPE/SWA/LSF cable including accessories, cleats and fixings (mech ac items)</t>
  </si>
  <si>
    <t>D5020 - Lighting and Branch Wiring</t>
  </si>
  <si>
    <t>D5090</t>
  </si>
  <si>
    <t>Other Electrical Systems</t>
  </si>
  <si>
    <t>325</t>
  </si>
  <si>
    <t>D5090 - Other Electrical Systems</t>
  </si>
  <si>
    <t>26 - ELECTRICAL</t>
  </si>
  <si>
    <t>27 COMMUNICATIONS</t>
  </si>
  <si>
    <t>D5030</t>
  </si>
  <si>
    <t>Communications &amp; Security</t>
  </si>
  <si>
    <t>352</t>
  </si>
  <si>
    <t>New computer server (3'-4" W x 5'-8" H x 2'-8" D) including equipment, conduit, cabling accessories</t>
  </si>
  <si>
    <t>D5030 - Communications &amp; Security</t>
  </si>
  <si>
    <t>27 - COMMUNICATIONS</t>
  </si>
  <si>
    <t>28 ELECTRONIC SAFETY AND SECURITY</t>
  </si>
  <si>
    <t>208</t>
  </si>
  <si>
    <t>Smoke detector including accessories and fixings (FA)</t>
  </si>
  <si>
    <t>209</t>
  </si>
  <si>
    <t>Smoke detector with sounder including accessories and fixings (FA)</t>
  </si>
  <si>
    <t>210</t>
  </si>
  <si>
    <t>Heat detector with sounder including accessories and fixings (FA)</t>
  </si>
  <si>
    <t>211</t>
  </si>
  <si>
    <t>Manual call point including accessories and fixings (FA)</t>
  </si>
  <si>
    <t>212</t>
  </si>
  <si>
    <t>(FAP) Fire alarm ontrol panel including accessories, supports and fixings (FA)</t>
  </si>
  <si>
    <t>214</t>
  </si>
  <si>
    <t>1.5mm 2c MICC/LSF sheath cable including accessories, clips and fixings (FA)</t>
  </si>
  <si>
    <t>326</t>
  </si>
  <si>
    <t>Testing &amp; Commissioning of Fire Alarm installation as specified.</t>
  </si>
  <si>
    <t>28 - ELECTRONIC SAFETY AND SECURITY</t>
  </si>
  <si>
    <t xml:space="preserve"> SUMMARY</t>
  </si>
  <si>
    <t>SUMMARY PAGE</t>
  </si>
  <si>
    <t>02</t>
  </si>
  <si>
    <t>Existing Conditions</t>
  </si>
  <si>
    <t>02 - Existing Conditions</t>
  </si>
  <si>
    <t>31</t>
  </si>
  <si>
    <t>Earthwork</t>
  </si>
  <si>
    <t>31 - Earthwork</t>
  </si>
  <si>
    <t>Concrete</t>
  </si>
  <si>
    <t>03 - Concrete</t>
  </si>
  <si>
    <t>04</t>
  </si>
  <si>
    <t>Masonry</t>
  </si>
  <si>
    <t>04 - Masonry</t>
  </si>
  <si>
    <t>05</t>
  </si>
  <si>
    <t>Metals</t>
  </si>
  <si>
    <t>05 - Metals</t>
  </si>
  <si>
    <t>06</t>
  </si>
  <si>
    <t>Wood, Plastics, and Composites</t>
  </si>
  <si>
    <t>06 - Wood, Plastics, and Composites</t>
  </si>
  <si>
    <t>07</t>
  </si>
  <si>
    <t>Thermal and Moisture Protection</t>
  </si>
  <si>
    <t>07 - Thermal and Moisture Protection</t>
  </si>
  <si>
    <t>08</t>
  </si>
  <si>
    <t>Openings</t>
  </si>
  <si>
    <t>08 - Openings</t>
  </si>
  <si>
    <t>09</t>
  </si>
  <si>
    <t>Finishings</t>
  </si>
  <si>
    <t>09 - Finishings</t>
  </si>
  <si>
    <t>Specialties</t>
  </si>
  <si>
    <t>10 - Specialties</t>
  </si>
  <si>
    <t>Furnishings</t>
  </si>
  <si>
    <t>12 - Furnishings</t>
  </si>
  <si>
    <t>Plumbing</t>
  </si>
  <si>
    <t>22 - Plumbing</t>
  </si>
  <si>
    <t>23</t>
  </si>
  <si>
    <t>Heating, Ventilating, and Air Conditioning</t>
  </si>
  <si>
    <t>23 - Heating, Ventilating, and Air Conditioning</t>
  </si>
  <si>
    <t>26</t>
  </si>
  <si>
    <t>Electrical</t>
  </si>
  <si>
    <t>26 - Electrical</t>
  </si>
  <si>
    <t>27</t>
  </si>
  <si>
    <t>Communications</t>
  </si>
  <si>
    <t>27 - Communications</t>
  </si>
  <si>
    <t>28</t>
  </si>
  <si>
    <t>Electronic Safety and Security</t>
  </si>
  <si>
    <t>28 - Electronic Safety and Security</t>
  </si>
  <si>
    <t>TOTAL CONSTRUCTION COST</t>
  </si>
  <si>
    <t>Access will be through the main entrance to the hospital site as agreed with the GoM Supervisor and Hospital Director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</si>
</sst>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_);[Red]\(&quot;$&quot;#,##0.00\)"/>
    <numFmt numFmtId="43" formatCode="_(* #,##0.00_);_(* \(#,##0.00\);_(* &quot;-&quot;??_);_(@_)"/>
    <numFmt numFmtId="164" formatCode="0.0"/>
    <numFmt numFmtId="165" formatCode="[$-409]#,##0.00"/>
    <numFmt numFmtId="166" formatCode="[$-409]mmm\-yy;@"/>
  </numFmts>
  <fonts count="47" x14ac:knownFonts="1">
    <font>
      <sz val="11"/>
      <color theme="1"/>
      <name val="Calibri"/>
      <family val="2"/>
      <scheme val="minor"/>
    </font>
    <font>
      <sz val="9"/>
      <color rgb="FF000000"/>
      <name val="Arial"/>
      <family val="2"/>
    </font>
    <font>
      <b/>
      <sz val="14"/>
      <color rgb="FF00245D"/>
      <name val="Arial"/>
      <family val="2"/>
    </font>
    <font>
      <b/>
      <sz val="9"/>
      <color rgb="FF000000"/>
      <name val="Arial"/>
      <family val="2"/>
    </font>
    <font>
      <b/>
      <sz val="12"/>
      <color rgb="FF000000"/>
      <name val="Arial"/>
      <family val="2"/>
    </font>
    <font>
      <sz val="11"/>
      <color theme="1"/>
      <name val="Calibri"/>
      <family val="2"/>
      <scheme val="minor"/>
    </font>
    <font>
      <sz val="9.75"/>
      <color rgb="FF000000"/>
      <name val="Times New Roman"/>
      <family val="1"/>
    </font>
    <font>
      <b/>
      <sz val="12"/>
      <color rgb="FFFF0000"/>
      <name val="Arial"/>
      <family val="2"/>
    </font>
    <font>
      <b/>
      <sz val="11.25"/>
      <color rgb="FF00245D"/>
      <name val="Arial"/>
      <family val="2"/>
    </font>
    <font>
      <b/>
      <sz val="15"/>
      <color rgb="FF00245D"/>
      <name val="Arial"/>
      <family val="2"/>
    </font>
    <font>
      <b/>
      <sz val="9.75"/>
      <color rgb="FF00245D"/>
      <name val="Arial"/>
      <family val="2"/>
    </font>
    <font>
      <sz val="9.75"/>
      <color rgb="FF000000"/>
      <name val="Arial"/>
      <family val="2"/>
    </font>
    <font>
      <sz val="11"/>
      <color indexed="8"/>
      <name val="Calibri"/>
      <family val="2"/>
    </font>
    <font>
      <b/>
      <sz val="18"/>
      <color rgb="FF00245D"/>
      <name val="Arial"/>
      <family val="2"/>
    </font>
    <font>
      <sz val="14"/>
      <color theme="0" tint="-0.499984740745262"/>
      <name val="Arial"/>
      <family val="2"/>
    </font>
    <font>
      <sz val="14"/>
      <color rgb="FF00245D"/>
      <name val="Arial"/>
      <family val="2"/>
    </font>
    <font>
      <sz val="11"/>
      <color indexed="8"/>
      <name val="Arial"/>
      <family val="2"/>
    </font>
    <font>
      <b/>
      <sz val="17"/>
      <color indexed="56"/>
      <name val="Arial"/>
      <family val="2"/>
    </font>
    <font>
      <b/>
      <sz val="16"/>
      <color rgb="FF002060"/>
      <name val="Arial"/>
      <family val="2"/>
    </font>
    <font>
      <sz val="10"/>
      <color indexed="8"/>
      <name val="Arial"/>
      <family val="2"/>
    </font>
    <font>
      <sz val="8"/>
      <color indexed="8"/>
      <name val="Arial"/>
      <family val="2"/>
    </font>
    <font>
      <b/>
      <sz val="12"/>
      <color rgb="FF00245D"/>
      <name val="Arial"/>
      <family val="2"/>
    </font>
    <font>
      <b/>
      <sz val="10"/>
      <color rgb="FF00245D"/>
      <name val="Arial"/>
      <family val="2"/>
    </font>
    <font>
      <b/>
      <sz val="11"/>
      <color rgb="FF00245D"/>
      <name val="Arial"/>
      <family val="2"/>
    </font>
    <font>
      <sz val="11"/>
      <color theme="1"/>
      <name val="Arial"/>
      <family val="2"/>
    </font>
    <font>
      <b/>
      <sz val="10"/>
      <color rgb="FF000000"/>
      <name val="Arial"/>
      <family val="2"/>
    </font>
    <font>
      <b/>
      <u/>
      <sz val="9"/>
      <color rgb="FF000000"/>
      <name val="Arial"/>
      <family val="2"/>
    </font>
    <font>
      <sz val="10"/>
      <color theme="1"/>
      <name val="Arial"/>
      <family val="2"/>
    </font>
    <font>
      <b/>
      <sz val="11"/>
      <color rgb="FF002060"/>
      <name val="Arial"/>
      <family val="2"/>
    </font>
    <font>
      <b/>
      <sz val="10"/>
      <color theme="1"/>
      <name val="Arial"/>
      <family val="2"/>
    </font>
    <font>
      <b/>
      <sz val="11"/>
      <color theme="1"/>
      <name val="Arial"/>
      <family val="2"/>
    </font>
    <font>
      <b/>
      <sz val="12"/>
      <color theme="1"/>
      <name val="Arial"/>
      <family val="2"/>
    </font>
    <font>
      <sz val="11"/>
      <name val="Arial"/>
      <family val="2"/>
    </font>
    <font>
      <sz val="11"/>
      <color theme="0"/>
      <name val="Arial"/>
      <family val="2"/>
    </font>
    <font>
      <sz val="11"/>
      <color rgb="FF7030A0"/>
      <name val="Arial"/>
      <family val="2"/>
    </font>
    <font>
      <b/>
      <sz val="11"/>
      <color theme="0"/>
      <name val="Arial"/>
      <family val="2"/>
    </font>
    <font>
      <sz val="9"/>
      <name val="Arial"/>
      <family val="2"/>
    </font>
    <font>
      <sz val="10"/>
      <name val="Arial"/>
      <family val="2"/>
    </font>
    <font>
      <sz val="10"/>
      <color rgb="FFFF0000"/>
      <name val="Arial"/>
      <family val="2"/>
    </font>
    <font>
      <b/>
      <u/>
      <sz val="10"/>
      <color theme="1"/>
      <name val="Arial"/>
      <family val="2"/>
    </font>
    <font>
      <b/>
      <sz val="10"/>
      <name val="Arial"/>
      <family val="2"/>
    </font>
    <font>
      <b/>
      <u/>
      <sz val="10"/>
      <name val="Arial"/>
      <family val="2"/>
    </font>
    <font>
      <sz val="8"/>
      <name val="Calibri"/>
      <family val="2"/>
      <scheme val="minor"/>
    </font>
    <font>
      <b/>
      <sz val="11"/>
      <color rgb="FF000000"/>
      <name val="Arial"/>
      <family val="2"/>
    </font>
    <font>
      <sz val="9"/>
      <color indexed="8"/>
      <name val="Arial"/>
      <family val="2"/>
    </font>
    <font>
      <b/>
      <sz val="9"/>
      <color indexed="8"/>
      <name val="Arial"/>
      <family val="2"/>
    </font>
    <font>
      <sz val="10"/>
      <color rgb="FF000000"/>
      <name val="Arial"/>
      <family val="2"/>
    </font>
  </fonts>
  <fills count="7">
    <fill>
      <patternFill patternType="none"/>
    </fill>
    <fill>
      <patternFill patternType="gray125"/>
    </fill>
    <fill>
      <patternFill patternType="solid">
        <fgColor rgb="FFBFC8D6"/>
      </patternFill>
    </fill>
    <fill>
      <patternFill patternType="solid">
        <fgColor rgb="FFD9DEE7"/>
      </patternFill>
    </fill>
    <fill>
      <patternFill patternType="solid">
        <fgColor rgb="FFCE0E2D"/>
      </patternFill>
    </fill>
    <fill>
      <patternFill patternType="solid">
        <fgColor rgb="FFD9DEE7"/>
        <bgColor indexed="64"/>
      </patternFill>
    </fill>
    <fill>
      <patternFill patternType="solid">
        <fgColor indexed="9"/>
        <bgColor indexed="64"/>
      </patternFill>
    </fill>
  </fills>
  <borders count="5">
    <border>
      <left/>
      <right/>
      <top/>
      <bottom/>
      <diagonal/>
    </border>
    <border>
      <left/>
      <right/>
      <top/>
      <bottom style="thin">
        <color rgb="FF000000"/>
      </bottom>
      <diagonal/>
    </border>
    <border>
      <left/>
      <right/>
      <top style="thin">
        <color rgb="FF000000"/>
      </top>
      <bottom/>
      <diagonal/>
    </border>
    <border>
      <left/>
      <right/>
      <top/>
      <bottom style="thin">
        <color indexed="64"/>
      </bottom>
      <diagonal/>
    </border>
    <border>
      <left/>
      <right/>
      <top style="thin">
        <color auto="1"/>
      </top>
      <bottom/>
      <diagonal/>
    </border>
  </borders>
  <cellStyleXfs count="5">
    <xf numFmtId="0" fontId="0" fillId="0" borderId="0"/>
    <xf numFmtId="43" fontId="5" fillId="0" borderId="0" applyFont="0" applyFill="0" applyBorder="0" applyAlignment="0" applyProtection="0"/>
    <xf numFmtId="0" fontId="5" fillId="0" borderId="0"/>
    <xf numFmtId="0" fontId="36" fillId="6" borderId="0" applyNumberFormat="0" applyFill="0" applyBorder="0" applyAlignment="0">
      <alignment horizontal="left" vertical="top"/>
    </xf>
    <xf numFmtId="43" fontId="37" fillId="0" borderId="0" applyFont="0" applyFill="0" applyBorder="0" applyAlignment="0" applyProtection="0"/>
  </cellStyleXfs>
  <cellXfs count="155">
    <xf numFmtId="0" fontId="0" fillId="0" borderId="0" xfId="0"/>
    <xf numFmtId="49" fontId="3" fillId="0" borderId="0" xfId="0" applyNumberFormat="1" applyFont="1" applyAlignment="1">
      <alignment horizontal="right" vertical="top"/>
    </xf>
    <xf numFmtId="0" fontId="3" fillId="0" borderId="0" xfId="0" applyFont="1" applyAlignment="1">
      <alignment horizontal="right" vertical="top"/>
    </xf>
    <xf numFmtId="49" fontId="1" fillId="0" borderId="0" xfId="0" applyNumberFormat="1" applyFont="1" applyAlignment="1">
      <alignment horizontal="left" vertical="top" indent="1"/>
    </xf>
    <xf numFmtId="0" fontId="1" fillId="0" borderId="0" xfId="0" applyFont="1" applyAlignment="1">
      <alignment horizontal="left" vertical="top" wrapText="1" shrinkToFit="1"/>
    </xf>
    <xf numFmtId="49" fontId="3" fillId="0" borderId="0" xfId="0" applyNumberFormat="1" applyFont="1" applyAlignment="1">
      <alignment horizontal="left" vertical="top" wrapText="1" shrinkToFit="1"/>
    </xf>
    <xf numFmtId="49" fontId="1" fillId="0" borderId="0" xfId="0" applyNumberFormat="1" applyFont="1" applyAlignment="1">
      <alignment horizontal="right" vertical="top" wrapText="1" shrinkToFit="1"/>
    </xf>
    <xf numFmtId="49" fontId="3" fillId="0" borderId="0" xfId="0" applyNumberFormat="1" applyFont="1" applyAlignment="1">
      <alignment horizontal="right" vertical="top" wrapText="1" shrinkToFit="1"/>
    </xf>
    <xf numFmtId="0" fontId="6" fillId="4" borderId="0" xfId="0" applyFont="1" applyFill="1" applyAlignment="1">
      <alignment horizontal="left" vertical="top"/>
    </xf>
    <xf numFmtId="0" fontId="6" fillId="0" borderId="0" xfId="0" applyFont="1" applyAlignment="1">
      <alignment horizontal="left" vertical="top"/>
    </xf>
    <xf numFmtId="0" fontId="7" fillId="0" borderId="0" xfId="0" applyFont="1" applyAlignment="1">
      <alignment horizontal="left" vertical="top"/>
    </xf>
    <xf numFmtId="0" fontId="2" fillId="0" borderId="0" xfId="0" applyFont="1" applyAlignment="1">
      <alignment vertical="top"/>
    </xf>
    <xf numFmtId="0" fontId="8" fillId="0" borderId="0" xfId="0" applyFont="1" applyAlignment="1">
      <alignment vertical="top" wrapText="1"/>
    </xf>
    <xf numFmtId="0" fontId="0" fillId="5" borderId="0" xfId="0" applyFill="1"/>
    <xf numFmtId="0" fontId="6" fillId="5" borderId="0" xfId="0" applyFont="1" applyFill="1" applyAlignment="1">
      <alignment horizontal="left" vertical="top"/>
    </xf>
    <xf numFmtId="0" fontId="10" fillId="5" borderId="0" xfId="0" applyFont="1" applyFill="1" applyAlignment="1">
      <alignment horizontal="left" vertical="top"/>
    </xf>
    <xf numFmtId="0" fontId="11" fillId="5" borderId="0" xfId="0" applyFont="1" applyFill="1" applyAlignment="1">
      <alignment horizontal="left" vertical="top"/>
    </xf>
    <xf numFmtId="0" fontId="12" fillId="5" borderId="0" xfId="0" applyFont="1" applyFill="1"/>
    <xf numFmtId="0" fontId="12" fillId="0" borderId="0" xfId="0" applyFont="1"/>
    <xf numFmtId="3" fontId="14" fillId="5" borderId="0" xfId="2" applyNumberFormat="1" applyFont="1" applyFill="1" applyAlignment="1">
      <alignment horizontal="left" vertical="top"/>
    </xf>
    <xf numFmtId="3" fontId="14" fillId="0" borderId="0" xfId="2" applyNumberFormat="1" applyFont="1" applyAlignment="1">
      <alignment horizontal="left" vertical="top"/>
    </xf>
    <xf numFmtId="0" fontId="16" fillId="5" borderId="0" xfId="0" applyFont="1" applyFill="1"/>
    <xf numFmtId="0" fontId="16" fillId="0" borderId="0" xfId="0" applyFont="1"/>
    <xf numFmtId="0" fontId="17" fillId="0" borderId="0" xfId="0" applyFont="1" applyAlignment="1">
      <alignment wrapText="1"/>
    </xf>
    <xf numFmtId="0" fontId="18" fillId="0" borderId="0" xfId="2" quotePrefix="1" applyFont="1" applyAlignment="1">
      <alignment horizontal="left" vertical="center"/>
    </xf>
    <xf numFmtId="0" fontId="19" fillId="0" borderId="0" xfId="0" applyFont="1"/>
    <xf numFmtId="49" fontId="20" fillId="0" borderId="0" xfId="0" applyNumberFormat="1" applyFont="1"/>
    <xf numFmtId="0" fontId="19" fillId="5" borderId="0" xfId="0" applyFont="1" applyFill="1"/>
    <xf numFmtId="0" fontId="24" fillId="0" borderId="0" xfId="0" applyFont="1"/>
    <xf numFmtId="0" fontId="3" fillId="2" borderId="0" xfId="0" applyFont="1" applyFill="1" applyAlignment="1">
      <alignment horizontal="center" vertical="center"/>
    </xf>
    <xf numFmtId="0" fontId="3" fillId="2" borderId="0" xfId="0" applyFont="1" applyFill="1" applyAlignment="1">
      <alignment horizontal="center" vertical="center" wrapText="1" shrinkToFit="1"/>
    </xf>
    <xf numFmtId="0" fontId="25" fillId="2" borderId="0" xfId="0" applyFont="1" applyFill="1" applyAlignment="1">
      <alignment horizontal="center" vertical="center"/>
    </xf>
    <xf numFmtId="49" fontId="3" fillId="0" borderId="0" xfId="0" applyNumberFormat="1" applyFont="1" applyAlignment="1">
      <alignment horizontal="center" vertical="top"/>
    </xf>
    <xf numFmtId="0" fontId="24" fillId="0" borderId="0" xfId="0" applyFont="1" applyAlignment="1">
      <alignment horizontal="center"/>
    </xf>
    <xf numFmtId="49" fontId="26" fillId="0" borderId="0" xfId="0" applyNumberFormat="1" applyFont="1" applyAlignment="1">
      <alignment horizontal="left" vertical="top" wrapText="1" shrinkToFit="1"/>
    </xf>
    <xf numFmtId="49" fontId="1" fillId="0" borderId="0" xfId="0" applyNumberFormat="1" applyFont="1" applyAlignment="1">
      <alignment horizontal="center" vertical="top"/>
    </xf>
    <xf numFmtId="49" fontId="1" fillId="0" borderId="1" xfId="0" applyNumberFormat="1" applyFont="1" applyBorder="1" applyAlignment="1">
      <alignment horizontal="center" vertical="top"/>
    </xf>
    <xf numFmtId="49" fontId="1" fillId="0" borderId="2" xfId="0" applyNumberFormat="1" applyFont="1" applyBorder="1" applyAlignment="1">
      <alignment horizontal="center" vertical="top"/>
    </xf>
    <xf numFmtId="164" fontId="24" fillId="0" borderId="0" xfId="0" applyNumberFormat="1" applyFont="1"/>
    <xf numFmtId="164" fontId="25" fillId="2" borderId="0" xfId="0" applyNumberFormat="1" applyFont="1" applyFill="1" applyAlignment="1">
      <alignment horizontal="center" vertical="center"/>
    </xf>
    <xf numFmtId="164" fontId="3" fillId="0" borderId="0" xfId="0" applyNumberFormat="1" applyFont="1" applyAlignment="1">
      <alignment horizontal="right" vertical="top"/>
    </xf>
    <xf numFmtId="164" fontId="1" fillId="0" borderId="0" xfId="0" applyNumberFormat="1" applyFont="1" applyAlignment="1">
      <alignment horizontal="right" vertical="top"/>
    </xf>
    <xf numFmtId="164" fontId="1" fillId="0" borderId="2" xfId="0" applyNumberFormat="1" applyFont="1" applyBorder="1" applyAlignment="1">
      <alignment horizontal="right" vertical="top"/>
    </xf>
    <xf numFmtId="4" fontId="24" fillId="0" borderId="0" xfId="0" applyNumberFormat="1" applyFont="1"/>
    <xf numFmtId="4" fontId="25" fillId="2" borderId="0" xfId="0" applyNumberFormat="1" applyFont="1" applyFill="1" applyAlignment="1">
      <alignment horizontal="center" vertical="center" wrapText="1" shrinkToFit="1"/>
    </xf>
    <xf numFmtId="4" fontId="3" fillId="0" borderId="0" xfId="0" applyNumberFormat="1" applyFont="1" applyAlignment="1">
      <alignment horizontal="right" vertical="top"/>
    </xf>
    <xf numFmtId="4" fontId="1" fillId="0" borderId="0" xfId="0" applyNumberFormat="1" applyFont="1" applyAlignment="1">
      <alignment horizontal="right" vertical="top"/>
    </xf>
    <xf numFmtId="4" fontId="1" fillId="0" borderId="2" xfId="0" applyNumberFormat="1" applyFont="1" applyBorder="1" applyAlignment="1">
      <alignment horizontal="right" vertical="top"/>
    </xf>
    <xf numFmtId="0" fontId="23" fillId="0" borderId="0" xfId="0" applyFont="1" applyAlignment="1">
      <alignment vertical="center" wrapText="1" shrinkToFit="1"/>
    </xf>
    <xf numFmtId="0" fontId="21" fillId="0" borderId="0" xfId="0" applyFont="1" applyAlignment="1">
      <alignment vertical="center" wrapText="1" shrinkToFit="1"/>
    </xf>
    <xf numFmtId="0" fontId="27" fillId="0" borderId="0" xfId="0" applyFont="1"/>
    <xf numFmtId="0" fontId="27" fillId="0" borderId="0" xfId="0" applyFont="1" applyProtection="1">
      <protection locked="0"/>
    </xf>
    <xf numFmtId="0" fontId="28" fillId="0" borderId="0" xfId="0" applyFont="1"/>
    <xf numFmtId="0" fontId="29" fillId="0" borderId="0" xfId="0" applyFont="1" applyProtection="1">
      <protection locked="0"/>
    </xf>
    <xf numFmtId="0" fontId="29" fillId="0" borderId="0" xfId="0" applyFont="1" applyAlignment="1" applyProtection="1">
      <alignment vertical="top"/>
      <protection locked="0"/>
    </xf>
    <xf numFmtId="0" fontId="29" fillId="0" borderId="0" xfId="0" applyFont="1"/>
    <xf numFmtId="49" fontId="29" fillId="0" borderId="0" xfId="0" applyNumberFormat="1" applyFont="1"/>
    <xf numFmtId="0" fontId="27" fillId="0" borderId="0" xfId="0" applyFont="1" applyAlignment="1">
      <alignment horizontal="left"/>
    </xf>
    <xf numFmtId="49" fontId="27" fillId="0" borderId="0" xfId="0" applyNumberFormat="1" applyFont="1"/>
    <xf numFmtId="0" fontId="29" fillId="0" borderId="0" xfId="3" applyFont="1" applyFill="1" applyBorder="1" applyAlignment="1">
      <alignment horizontal="center"/>
    </xf>
    <xf numFmtId="0" fontId="29" fillId="0" borderId="0" xfId="3" applyFont="1" applyFill="1" applyBorder="1" applyAlignment="1"/>
    <xf numFmtId="0" fontId="27" fillId="0" borderId="0" xfId="3" applyFont="1" applyFill="1" applyBorder="1" applyAlignment="1"/>
    <xf numFmtId="0" fontId="38" fillId="0" borderId="0" xfId="3" applyFont="1" applyFill="1" applyBorder="1" applyAlignment="1"/>
    <xf numFmtId="0" fontId="27" fillId="0" borderId="0" xfId="3" applyFont="1" applyFill="1" applyBorder="1" applyAlignment="1">
      <alignment horizontal="left"/>
    </xf>
    <xf numFmtId="0" fontId="27" fillId="0" borderId="0" xfId="3" applyFont="1" applyFill="1" applyBorder="1" applyAlignment="1">
      <alignment horizontal="left" wrapText="1"/>
    </xf>
    <xf numFmtId="0" fontId="29" fillId="0" borderId="0" xfId="3" applyFont="1" applyFill="1" applyBorder="1" applyAlignment="1">
      <alignment horizontal="left"/>
    </xf>
    <xf numFmtId="0" fontId="27" fillId="0" borderId="0" xfId="3" applyFont="1" applyFill="1" applyBorder="1" applyAlignment="1">
      <alignment wrapText="1"/>
    </xf>
    <xf numFmtId="0" fontId="37" fillId="0" borderId="0" xfId="3" applyFont="1" applyFill="1" applyBorder="1" applyAlignment="1"/>
    <xf numFmtId="0" fontId="29" fillId="0" borderId="0" xfId="3" applyFont="1" applyFill="1" applyBorder="1" applyAlignment="1">
      <alignment wrapText="1"/>
    </xf>
    <xf numFmtId="0" fontId="39" fillId="0" borderId="0" xfId="3" applyFont="1" applyFill="1" applyBorder="1" applyAlignment="1"/>
    <xf numFmtId="0" fontId="40" fillId="0" borderId="0" xfId="3" applyFont="1" applyFill="1" applyBorder="1" applyAlignment="1"/>
    <xf numFmtId="0" fontId="27" fillId="0" borderId="0" xfId="3" applyFont="1" applyFill="1" applyBorder="1" applyAlignment="1">
      <alignment horizontal="center"/>
    </xf>
    <xf numFmtId="0" fontId="41" fillId="0" borderId="0" xfId="3" applyFont="1" applyFill="1" applyBorder="1" applyAlignment="1"/>
    <xf numFmtId="49" fontId="27" fillId="0" borderId="0" xfId="3" applyNumberFormat="1" applyFont="1" applyFill="1" applyBorder="1" applyAlignment="1"/>
    <xf numFmtId="49" fontId="27" fillId="0" borderId="0" xfId="3" applyNumberFormat="1" applyFont="1" applyFill="1" applyBorder="1" applyAlignment="1">
      <alignment horizontal="left" wrapText="1"/>
    </xf>
    <xf numFmtId="0" fontId="40" fillId="0" borderId="0" xfId="3" applyFont="1" applyFill="1" applyBorder="1" applyAlignment="1">
      <alignment horizontal="center"/>
    </xf>
    <xf numFmtId="0" fontId="37" fillId="0" borderId="0" xfId="3" applyFont="1" applyFill="1" applyBorder="1" applyAlignment="1">
      <alignment horizontal="center"/>
    </xf>
    <xf numFmtId="0" fontId="3" fillId="0" borderId="0" xfId="0" applyFont="1" applyAlignment="1">
      <alignment horizontal="center" vertical="center"/>
    </xf>
    <xf numFmtId="0" fontId="3" fillId="0" borderId="0" xfId="0" applyFont="1" applyAlignment="1">
      <alignment horizontal="center" vertical="center" wrapText="1" shrinkToFit="1"/>
    </xf>
    <xf numFmtId="0" fontId="3" fillId="0" borderId="0" xfId="0" applyFont="1" applyAlignment="1">
      <alignment horizontal="left" vertical="center"/>
    </xf>
    <xf numFmtId="49" fontId="1" fillId="0" borderId="3" xfId="0" applyNumberFormat="1" applyFont="1" applyBorder="1" applyAlignment="1">
      <alignment horizontal="center" vertical="top"/>
    </xf>
    <xf numFmtId="164" fontId="1" fillId="0" borderId="3" xfId="0" applyNumberFormat="1" applyFont="1" applyBorder="1" applyAlignment="1">
      <alignment horizontal="right" vertical="top"/>
    </xf>
    <xf numFmtId="4" fontId="1" fillId="0" borderId="3" xfId="0" applyNumberFormat="1" applyFont="1" applyBorder="1" applyAlignment="1">
      <alignment horizontal="right" vertical="top"/>
    </xf>
    <xf numFmtId="4" fontId="43" fillId="2" borderId="0" xfId="0" applyNumberFormat="1" applyFont="1" applyFill="1" applyAlignment="1">
      <alignment horizontal="right" vertical="center"/>
    </xf>
    <xf numFmtId="0" fontId="32" fillId="0" borderId="0" xfId="0" applyFont="1"/>
    <xf numFmtId="0" fontId="32" fillId="0" borderId="0" xfId="0" applyFont="1" applyAlignment="1">
      <alignment vertical="top"/>
    </xf>
    <xf numFmtId="3" fontId="32" fillId="0" borderId="0" xfId="0" applyNumberFormat="1" applyFont="1" applyAlignment="1">
      <alignment vertical="top"/>
    </xf>
    <xf numFmtId="0" fontId="32" fillId="0" borderId="0" xfId="0" applyFont="1" applyProtection="1">
      <protection locked="0"/>
    </xf>
    <xf numFmtId="0" fontId="33" fillId="0" borderId="0" xfId="0" applyFont="1" applyAlignment="1">
      <alignment horizontal="left"/>
    </xf>
    <xf numFmtId="0" fontId="21" fillId="0" borderId="0" xfId="0" applyFont="1" applyAlignment="1">
      <alignment horizontal="left" shrinkToFit="1"/>
    </xf>
    <xf numFmtId="3" fontId="33" fillId="0" borderId="0" xfId="0" applyNumberFormat="1" applyFont="1" applyAlignment="1">
      <alignment horizontal="left" vertical="top"/>
    </xf>
    <xf numFmtId="0" fontId="33" fillId="0" borderId="0" xfId="0" applyFont="1" applyAlignment="1" applyProtection="1">
      <alignment horizontal="left"/>
      <protection locked="0"/>
    </xf>
    <xf numFmtId="0" fontId="34" fillId="0" borderId="0" xfId="0" applyFont="1" applyProtection="1">
      <protection locked="0"/>
    </xf>
    <xf numFmtId="0" fontId="33" fillId="0" borderId="0" xfId="0" applyFont="1" applyAlignment="1">
      <alignment horizontal="center"/>
    </xf>
    <xf numFmtId="0" fontId="22" fillId="0" borderId="0" xfId="0" applyFont="1" applyAlignment="1">
      <alignment horizontal="left" shrinkToFit="1"/>
    </xf>
    <xf numFmtId="3" fontId="33" fillId="0" borderId="0" xfId="0" applyNumberFormat="1" applyFont="1" applyAlignment="1">
      <alignment vertical="top"/>
    </xf>
    <xf numFmtId="0" fontId="33" fillId="0" borderId="0" xfId="0" applyFont="1"/>
    <xf numFmtId="0" fontId="33" fillId="0" borderId="0" xfId="0" applyFont="1" applyProtection="1">
      <protection locked="0"/>
    </xf>
    <xf numFmtId="0" fontId="35" fillId="0" borderId="0" xfId="0" applyFont="1" applyAlignment="1">
      <alignment wrapText="1"/>
    </xf>
    <xf numFmtId="0" fontId="33" fillId="0" borderId="0" xfId="0" applyFont="1" applyAlignment="1">
      <alignment vertical="top"/>
    </xf>
    <xf numFmtId="43" fontId="27" fillId="0" borderId="0" xfId="4" applyFont="1" applyFill="1" applyBorder="1" applyAlignment="1" applyProtection="1">
      <alignment horizontal="center"/>
      <protection locked="0"/>
    </xf>
    <xf numFmtId="0" fontId="27" fillId="0" borderId="0" xfId="3" applyFont="1" applyFill="1" applyBorder="1" applyAlignment="1" applyProtection="1">
      <protection locked="0"/>
    </xf>
    <xf numFmtId="0" fontId="27" fillId="0" borderId="0" xfId="3" applyFont="1" applyFill="1" applyBorder="1" applyAlignment="1">
      <alignment horizontal="center" vertical="top"/>
    </xf>
    <xf numFmtId="43" fontId="27" fillId="0" borderId="0" xfId="1" applyFont="1" applyFill="1" applyBorder="1" applyAlignment="1" applyProtection="1">
      <alignment horizontal="center"/>
      <protection locked="0"/>
    </xf>
    <xf numFmtId="0" fontId="37" fillId="0" borderId="0" xfId="0" applyFont="1"/>
    <xf numFmtId="0" fontId="37" fillId="0" borderId="0" xfId="0" applyFont="1" applyAlignment="1">
      <alignment horizontal="left"/>
    </xf>
    <xf numFmtId="0" fontId="37" fillId="0" borderId="0" xfId="0" applyFont="1" applyProtection="1">
      <protection locked="0"/>
    </xf>
    <xf numFmtId="43" fontId="27" fillId="0" borderId="0" xfId="4" applyFont="1" applyFill="1" applyBorder="1" applyAlignment="1" applyProtection="1">
      <alignment horizontal="center"/>
    </xf>
    <xf numFmtId="49" fontId="27" fillId="0" borderId="0" xfId="4" applyNumberFormat="1" applyFont="1" applyFill="1" applyBorder="1" applyAlignment="1" applyProtection="1">
      <alignment horizontal="center"/>
    </xf>
    <xf numFmtId="0" fontId="27" fillId="0" borderId="0" xfId="3" applyFont="1" applyFill="1" applyBorder="1" applyAlignment="1" applyProtection="1">
      <alignment horizontal="center"/>
      <protection locked="0"/>
    </xf>
    <xf numFmtId="0" fontId="44" fillId="0" borderId="0" xfId="0" applyFont="1" applyAlignment="1">
      <alignment horizontal="left" vertical="top" wrapText="1" shrinkToFit="1"/>
    </xf>
    <xf numFmtId="17" fontId="27" fillId="0" borderId="0" xfId="4" applyNumberFormat="1" applyFont="1" applyFill="1" applyBorder="1" applyAlignment="1" applyProtection="1">
      <alignment horizontal="center"/>
    </xf>
    <xf numFmtId="49" fontId="1" fillId="0" borderId="0" xfId="0" applyNumberFormat="1" applyFont="1" applyAlignment="1">
      <alignment horizontal="left" vertical="top" wrapText="1"/>
    </xf>
    <xf numFmtId="49" fontId="1" fillId="0" borderId="0" xfId="0" applyNumberFormat="1" applyFont="1" applyAlignment="1">
      <alignment horizontal="left" vertical="top"/>
    </xf>
    <xf numFmtId="49" fontId="1" fillId="0" borderId="0" xfId="0" applyNumberFormat="1" applyFont="1" applyAlignment="1">
      <alignment vertical="center" wrapText="1"/>
    </xf>
    <xf numFmtId="165" fontId="1" fillId="0" borderId="0" xfId="0" applyNumberFormat="1" applyFont="1" applyAlignment="1">
      <alignment horizontal="center" vertical="top"/>
    </xf>
    <xf numFmtId="166" fontId="27" fillId="0" borderId="0" xfId="4" applyNumberFormat="1" applyFont="1" applyFill="1" applyBorder="1" applyAlignment="1" applyProtection="1">
      <alignment horizontal="center"/>
    </xf>
    <xf numFmtId="49" fontId="45" fillId="0" borderId="0" xfId="0" applyNumberFormat="1" applyFont="1" applyAlignment="1">
      <alignment horizontal="left" vertical="top" wrapText="1" shrinkToFit="1"/>
    </xf>
    <xf numFmtId="49" fontId="44" fillId="0" borderId="0" xfId="0" applyNumberFormat="1" applyFont="1" applyAlignment="1">
      <alignment horizontal="left" vertical="top" indent="2"/>
    </xf>
    <xf numFmtId="49" fontId="44" fillId="0" borderId="0" xfId="0" applyNumberFormat="1" applyFont="1" applyAlignment="1">
      <alignment horizontal="right" vertical="top" wrapText="1" shrinkToFit="1"/>
    </xf>
    <xf numFmtId="49" fontId="46" fillId="0" borderId="0" xfId="0" applyNumberFormat="1" applyFont="1" applyAlignment="1">
      <alignment vertical="center" wrapText="1"/>
    </xf>
    <xf numFmtId="49" fontId="46" fillId="0" borderId="0" xfId="0" applyNumberFormat="1" applyFont="1" applyAlignment="1">
      <alignment horizontal="left" vertical="center" wrapText="1"/>
    </xf>
    <xf numFmtId="49" fontId="45" fillId="0" borderId="0" xfId="0" applyNumberFormat="1" applyFont="1" applyAlignment="1">
      <alignment horizontal="center" vertical="top"/>
    </xf>
    <xf numFmtId="49" fontId="44" fillId="0" borderId="0" xfId="0" applyNumberFormat="1" applyFont="1" applyAlignment="1">
      <alignment horizontal="center" vertical="top"/>
    </xf>
    <xf numFmtId="49" fontId="1" fillId="0" borderId="4" xfId="0" applyNumberFormat="1" applyFont="1" applyBorder="1" applyAlignment="1">
      <alignment horizontal="center" vertical="top"/>
    </xf>
    <xf numFmtId="164" fontId="1" fillId="0" borderId="4" xfId="0" applyNumberFormat="1" applyFont="1" applyBorder="1" applyAlignment="1">
      <alignment horizontal="right" vertical="top"/>
    </xf>
    <xf numFmtId="4" fontId="1" fillId="0" borderId="4" xfId="0" applyNumberFormat="1" applyFont="1" applyBorder="1" applyAlignment="1">
      <alignment horizontal="right" vertical="top"/>
    </xf>
    <xf numFmtId="0" fontId="37" fillId="0" borderId="0" xfId="3" applyFont="1" applyFill="1" applyBorder="1" applyAlignment="1">
      <alignment horizontal="left" wrapText="1"/>
    </xf>
    <xf numFmtId="49" fontId="1" fillId="0" borderId="0" xfId="0" applyNumberFormat="1" applyFont="1" applyAlignment="1">
      <alignment horizontal="left" vertical="top" wrapText="1" shrinkToFit="1"/>
    </xf>
    <xf numFmtId="49" fontId="8" fillId="0" borderId="0" xfId="0" applyNumberFormat="1" applyFont="1" applyAlignment="1">
      <alignment horizontal="center" vertical="top"/>
    </xf>
    <xf numFmtId="0" fontId="6" fillId="5" borderId="0" xfId="0" applyFont="1" applyFill="1" applyAlignment="1">
      <alignment horizontal="left" vertical="top"/>
    </xf>
    <xf numFmtId="0" fontId="6" fillId="3" borderId="0" xfId="0" applyFont="1" applyFill="1" applyAlignment="1">
      <alignment horizontal="left" vertical="top"/>
    </xf>
    <xf numFmtId="0" fontId="7" fillId="0" borderId="0" xfId="0" applyFont="1" applyAlignment="1">
      <alignment horizontal="left" vertical="top"/>
    </xf>
    <xf numFmtId="0" fontId="6" fillId="0" borderId="0" xfId="0" applyFont="1" applyAlignment="1">
      <alignment horizontal="left" vertical="top"/>
    </xf>
    <xf numFmtId="0" fontId="9" fillId="0" borderId="0" xfId="0" applyFont="1" applyAlignment="1">
      <alignment horizontal="left" wrapText="1"/>
    </xf>
    <xf numFmtId="0" fontId="8" fillId="0" borderId="0" xfId="0" applyFont="1" applyAlignment="1">
      <alignment horizontal="left" vertical="top" wrapText="1"/>
    </xf>
    <xf numFmtId="0" fontId="30" fillId="0" borderId="3" xfId="0" applyFont="1" applyBorder="1" applyAlignment="1" applyProtection="1">
      <alignment horizontal="left"/>
      <protection locked="0"/>
    </xf>
    <xf numFmtId="8" fontId="31" fillId="0" borderId="3" xfId="0" applyNumberFormat="1" applyFont="1" applyBorder="1" applyAlignment="1" applyProtection="1">
      <alignment horizontal="left" wrapText="1"/>
      <protection locked="0"/>
    </xf>
    <xf numFmtId="0" fontId="31" fillId="0" borderId="3" xfId="0" applyFont="1" applyBorder="1" applyAlignment="1" applyProtection="1">
      <alignment horizontal="left" wrapText="1"/>
      <protection locked="0"/>
    </xf>
    <xf numFmtId="0" fontId="29" fillId="0" borderId="0" xfId="0" applyFont="1" applyAlignment="1">
      <alignment horizontal="center"/>
    </xf>
    <xf numFmtId="0" fontId="13" fillId="5" borderId="0" xfId="2" applyFont="1" applyFill="1" applyAlignment="1">
      <alignment horizontal="left" vertical="top" wrapText="1"/>
    </xf>
    <xf numFmtId="3" fontId="15" fillId="5" borderId="0" xfId="2" applyNumberFormat="1" applyFont="1" applyFill="1" applyAlignment="1">
      <alignment horizontal="left" vertical="top" wrapText="1"/>
    </xf>
    <xf numFmtId="49" fontId="20" fillId="5" borderId="0" xfId="0" applyNumberFormat="1" applyFont="1" applyFill="1" applyAlignment="1">
      <alignment horizontal="center"/>
    </xf>
    <xf numFmtId="0" fontId="12" fillId="5" borderId="0" xfId="0" applyFont="1" applyFill="1" applyAlignment="1">
      <alignment horizontal="center"/>
    </xf>
    <xf numFmtId="0" fontId="27" fillId="0" borderId="0" xfId="3" applyFont="1" applyFill="1" applyBorder="1" applyAlignment="1">
      <alignment horizontal="left"/>
    </xf>
    <xf numFmtId="0" fontId="27" fillId="0" borderId="0" xfId="3" applyFont="1" applyFill="1" applyBorder="1" applyAlignment="1">
      <alignment horizontal="left" wrapText="1"/>
    </xf>
    <xf numFmtId="0" fontId="27" fillId="0" borderId="0" xfId="3" applyFont="1" applyFill="1" applyBorder="1" applyAlignment="1">
      <alignment horizontal="center"/>
    </xf>
    <xf numFmtId="0" fontId="37" fillId="0" borderId="0" xfId="3" applyFont="1" applyFill="1" applyBorder="1" applyAlignment="1">
      <alignment horizontal="left" wrapText="1"/>
    </xf>
    <xf numFmtId="0" fontId="29" fillId="0" borderId="0" xfId="3" applyFont="1" applyFill="1" applyBorder="1" applyAlignment="1">
      <alignment horizontal="left"/>
    </xf>
    <xf numFmtId="0" fontId="21" fillId="0" borderId="0" xfId="0" applyFont="1" applyAlignment="1">
      <alignment horizontal="center" vertical="center" wrapText="1" shrinkToFit="1"/>
    </xf>
    <xf numFmtId="0" fontId="23" fillId="0" borderId="0" xfId="0" applyFont="1" applyAlignment="1">
      <alignment horizontal="center" vertical="center" wrapText="1" shrinkToFit="1"/>
    </xf>
    <xf numFmtId="0" fontId="4" fillId="0" borderId="0" xfId="0" applyFont="1" applyAlignment="1">
      <alignment horizontal="left" wrapText="1" shrinkToFit="1"/>
    </xf>
    <xf numFmtId="0" fontId="1" fillId="0" borderId="0" xfId="0" applyFont="1" applyAlignment="1">
      <alignment horizontal="right" wrapText="1" shrinkToFit="1"/>
    </xf>
    <xf numFmtId="0" fontId="22" fillId="0" borderId="0" xfId="0" applyFont="1" applyAlignment="1">
      <alignment horizontal="center" vertical="center" wrapText="1" shrinkToFit="1"/>
    </xf>
    <xf numFmtId="49" fontId="43" fillId="2" borderId="0" xfId="0" applyNumberFormat="1" applyFont="1" applyFill="1" applyAlignment="1">
      <alignment horizontal="left" vertical="center" wrapText="1" shrinkToFit="1"/>
    </xf>
  </cellXfs>
  <cellStyles count="5">
    <cellStyle name="Comma" xfId="1" builtinId="3"/>
    <cellStyle name="Comma 4" xfId="4" xr:uid="{B1414696-7CDA-4CD8-A333-EDC31036CB3C}"/>
    <cellStyle name="Normal" xfId="0" builtinId="0"/>
    <cellStyle name="Normal 3 2" xfId="3" xr:uid="{6B4A0DFC-7270-4430-9A9E-C80805CBCA40}"/>
    <cellStyle name="Normal 42" xfId="2" xr:uid="{BDC0416A-F6CC-4F76-B2EC-13428B2F3E48}"/>
  </cellStyles>
  <dxfs count="0"/>
  <tableStyles count="0" defaultTableStyle="TableStyleMedium2" defaultPivotStyle="PivotStyleLight16"/>
  <colors>
    <mruColors>
      <color rgb="FF8484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26" Type="http://schemas.openxmlformats.org/officeDocument/2006/relationships/externalLink" Target="externalLinks/externalLink18.xml"/><Relationship Id="rId3" Type="http://schemas.openxmlformats.org/officeDocument/2006/relationships/worksheet" Target="worksheets/sheet3.xml"/><Relationship Id="rId21" Type="http://schemas.openxmlformats.org/officeDocument/2006/relationships/externalLink" Target="externalLinks/externalLink1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5" Type="http://schemas.openxmlformats.org/officeDocument/2006/relationships/externalLink" Target="externalLinks/externalLink17.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externalLink" Target="externalLinks/externalLink12.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externalLink" Target="externalLinks/externalLink16.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openxmlformats.org/officeDocument/2006/relationships/externalLink" Target="externalLinks/externalLink15.xml"/><Relationship Id="rId28" Type="http://schemas.openxmlformats.org/officeDocument/2006/relationships/styles" Target="styles.xml"/><Relationship Id="rId10" Type="http://schemas.openxmlformats.org/officeDocument/2006/relationships/externalLink" Target="externalLinks/externalLink2.xml"/><Relationship Id="rId19" Type="http://schemas.openxmlformats.org/officeDocument/2006/relationships/externalLink" Target="externalLinks/externalLink11.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externalLink" Target="externalLinks/externalLink14.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0</xdr:colOff>
      <xdr:row>36</xdr:row>
      <xdr:rowOff>495300</xdr:rowOff>
    </xdr:from>
    <xdr:to>
      <xdr:col>5</xdr:col>
      <xdr:colOff>151130</xdr:colOff>
      <xdr:row>37</xdr:row>
      <xdr:rowOff>720725</xdr:rowOff>
    </xdr:to>
    <xdr:pic>
      <xdr:nvPicPr>
        <xdr:cNvPr id="2" name="Image 1" descr="Image 1">
          <a:extLst>
            <a:ext uri="{FF2B5EF4-FFF2-40B4-BE49-F238E27FC236}">
              <a16:creationId xmlns:a16="http://schemas.microsoft.com/office/drawing/2014/main" id="{C47E12E6-1686-4576-A387-D8904B74515D}"/>
            </a:ext>
          </a:extLst>
        </xdr:cNvPr>
        <xdr:cNvPicPr>
          <a:picLocks noChangeAspect="1"/>
        </xdr:cNvPicPr>
      </xdr:nvPicPr>
      <xdr:blipFill>
        <a:blip xmlns:r="http://schemas.openxmlformats.org/officeDocument/2006/relationships" r:embed="rId1"/>
        <a:stretch>
          <a:fillRect/>
        </a:stretch>
      </xdr:blipFill>
      <xdr:spPr>
        <a:xfrm>
          <a:off x="638175" y="8772525"/>
          <a:ext cx="5685155" cy="7683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6</xdr:col>
      <xdr:colOff>507365</xdr:colOff>
      <xdr:row>0</xdr:row>
      <xdr:rowOff>72390</xdr:rowOff>
    </xdr:from>
    <xdr:ext cx="1563254" cy="657225"/>
    <xdr:pic>
      <xdr:nvPicPr>
        <xdr:cNvPr id="2" name="Picture 1" descr="C:\Users\Nedson\AppData\Local\Microsoft\Windows\INetCache\Content.Outlook\IDASLRUD\RLB Logo.jpg">
          <a:extLst>
            <a:ext uri="{FF2B5EF4-FFF2-40B4-BE49-F238E27FC236}">
              <a16:creationId xmlns:a16="http://schemas.microsoft.com/office/drawing/2014/main" id="{816FDB87-E7DC-40B3-83A0-954591B204A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25950" y="72390"/>
          <a:ext cx="1563254" cy="657225"/>
        </a:xfrm>
        <a:prstGeom prst="rect">
          <a:avLst/>
        </a:prstGeom>
        <a:noFill/>
        <a:ln>
          <a:noFill/>
        </a:ln>
      </xdr:spPr>
    </xdr:pic>
    <xdr:clientData/>
  </xdr:oneCellAnchor>
  <xdr:oneCellAnchor>
    <xdr:from>
      <xdr:col>6</xdr:col>
      <xdr:colOff>507365</xdr:colOff>
      <xdr:row>0</xdr:row>
      <xdr:rowOff>72390</xdr:rowOff>
    </xdr:from>
    <xdr:ext cx="1563254" cy="657225"/>
    <xdr:pic>
      <xdr:nvPicPr>
        <xdr:cNvPr id="3" name="Picture 2" descr="C:\Users\Nedson\AppData\Local\Microsoft\Windows\INetCache\Content.Outlook\IDASLRUD\RLB Logo.jpg">
          <a:extLst>
            <a:ext uri="{FF2B5EF4-FFF2-40B4-BE49-F238E27FC236}">
              <a16:creationId xmlns:a16="http://schemas.microsoft.com/office/drawing/2014/main" id="{E7EF21FA-B252-4E67-A155-5E5EE456576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25950" y="72390"/>
          <a:ext cx="1563254" cy="657225"/>
        </a:xfrm>
        <a:prstGeom prst="rect">
          <a:avLst/>
        </a:prstGeom>
        <a:noFill/>
        <a:ln>
          <a:noFill/>
        </a:ln>
      </xdr:spPr>
    </xdr:pic>
    <xdr:clientData/>
  </xdr:oneCellAnchor>
</xdr:wsDr>
</file>

<file path=xl/drawings/drawing3.xml><?xml version="1.0" encoding="utf-8"?>
<xdr:wsDr xmlns:xdr="http://schemas.openxmlformats.org/drawingml/2006/spreadsheetDrawing" xmlns:a="http://schemas.openxmlformats.org/drawingml/2006/main">
  <xdr:oneCellAnchor>
    <xdr:from>
      <xdr:col>3</xdr:col>
      <xdr:colOff>640044</xdr:colOff>
      <xdr:row>0</xdr:row>
      <xdr:rowOff>92747</xdr:rowOff>
    </xdr:from>
    <xdr:ext cx="1533525" cy="656553"/>
    <xdr:pic>
      <xdr:nvPicPr>
        <xdr:cNvPr id="2" name="Picture 1" descr="C:\Users\Nedson\AppData\Local\Microsoft\Windows\INetCache\Content.Outlook\IDASLRUD\RLB Logo.jpg">
          <a:extLst>
            <a:ext uri="{FF2B5EF4-FFF2-40B4-BE49-F238E27FC236}">
              <a16:creationId xmlns:a16="http://schemas.microsoft.com/office/drawing/2014/main" id="{D3BA252C-13C9-43B0-A3F3-A32713432FB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10089" y="96557"/>
          <a:ext cx="1533525" cy="656553"/>
        </a:xfrm>
        <a:prstGeom prst="rect">
          <a:avLst/>
        </a:prstGeom>
        <a:noFill/>
        <a:ln>
          <a:noFill/>
        </a:ln>
      </xdr:spPr>
    </xdr:pic>
    <xdr:clientData/>
  </xdr:oneCellAnchor>
</xdr:wsDr>
</file>

<file path=xl/drawings/drawing4.xml><?xml version="1.0" encoding="utf-8"?>
<xdr:wsDr xmlns:xdr="http://schemas.openxmlformats.org/drawingml/2006/spreadsheetDrawing" xmlns:a="http://schemas.openxmlformats.org/drawingml/2006/main">
  <xdr:oneCellAnchor>
    <xdr:from>
      <xdr:col>6</xdr:col>
      <xdr:colOff>507365</xdr:colOff>
      <xdr:row>0</xdr:row>
      <xdr:rowOff>72390</xdr:rowOff>
    </xdr:from>
    <xdr:ext cx="1563254" cy="657225"/>
    <xdr:pic>
      <xdr:nvPicPr>
        <xdr:cNvPr id="2" name="Picture 1" descr="C:\Users\Nedson\AppData\Local\Microsoft\Windows\INetCache\Content.Outlook\IDASLRUD\RLB Logo.jpg">
          <a:extLst>
            <a:ext uri="{FF2B5EF4-FFF2-40B4-BE49-F238E27FC236}">
              <a16:creationId xmlns:a16="http://schemas.microsoft.com/office/drawing/2014/main" id="{1E422E07-34B8-4E60-9477-EF4F285E486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25950" y="72390"/>
          <a:ext cx="1563254" cy="657225"/>
        </a:xfrm>
        <a:prstGeom prst="rect">
          <a:avLst/>
        </a:prstGeom>
        <a:noFill/>
        <a:ln>
          <a:noFill/>
        </a:ln>
      </xdr:spPr>
    </xdr:pic>
    <xdr:clientData/>
  </xdr:oneCellAnchor>
  <xdr:oneCellAnchor>
    <xdr:from>
      <xdr:col>6</xdr:col>
      <xdr:colOff>507365</xdr:colOff>
      <xdr:row>0</xdr:row>
      <xdr:rowOff>72390</xdr:rowOff>
    </xdr:from>
    <xdr:ext cx="1563254" cy="657225"/>
    <xdr:pic>
      <xdr:nvPicPr>
        <xdr:cNvPr id="3" name="Picture 2" descr="C:\Users\Nedson\AppData\Local\Microsoft\Windows\INetCache\Content.Outlook\IDASLRUD\RLB Logo.jpg">
          <a:extLst>
            <a:ext uri="{FF2B5EF4-FFF2-40B4-BE49-F238E27FC236}">
              <a16:creationId xmlns:a16="http://schemas.microsoft.com/office/drawing/2014/main" id="{CD6FFA46-46D0-4F17-A352-30888F32243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25950" y="72390"/>
          <a:ext cx="1563254" cy="657225"/>
        </a:xfrm>
        <a:prstGeom prst="rect">
          <a:avLst/>
        </a:prstGeom>
        <a:noFill/>
        <a:ln>
          <a:noFill/>
        </a:ln>
      </xdr:spPr>
    </xdr:pic>
    <xdr:clientData/>
  </xdr:oneCellAnchor>
</xdr:wsDr>
</file>

<file path=xl/drawings/drawing5.xml><?xml version="1.0" encoding="utf-8"?>
<xdr:wsDr xmlns:xdr="http://schemas.openxmlformats.org/drawingml/2006/spreadsheetDrawing" xmlns:a="http://schemas.openxmlformats.org/drawingml/2006/main">
  <xdr:twoCellAnchor>
    <xdr:from>
      <xdr:col>1</xdr:col>
      <xdr:colOff>3226627</xdr:colOff>
      <xdr:row>0</xdr:row>
      <xdr:rowOff>38735</xdr:rowOff>
    </xdr:from>
    <xdr:to>
      <xdr:col>5</xdr:col>
      <xdr:colOff>654051</xdr:colOff>
      <xdr:row>2</xdr:row>
      <xdr:rowOff>158115</xdr:rowOff>
    </xdr:to>
    <xdr:pic>
      <xdr:nvPicPr>
        <xdr:cNvPr id="2" name="Image 1" descr="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3779077" y="38735"/>
          <a:ext cx="1847024" cy="68135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6</xdr:col>
      <xdr:colOff>507365</xdr:colOff>
      <xdr:row>0</xdr:row>
      <xdr:rowOff>72390</xdr:rowOff>
    </xdr:from>
    <xdr:ext cx="1563254" cy="657225"/>
    <xdr:pic>
      <xdr:nvPicPr>
        <xdr:cNvPr id="2" name="Picture 1" descr="C:\Users\Nedson\AppData\Local\Microsoft\Windows\INetCache\Content.Outlook\IDASLRUD\RLB Logo.jpg">
          <a:extLst>
            <a:ext uri="{FF2B5EF4-FFF2-40B4-BE49-F238E27FC236}">
              <a16:creationId xmlns:a16="http://schemas.microsoft.com/office/drawing/2014/main" id="{53C19F5A-26DF-45EC-9B70-761B132A8EA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36415" y="72390"/>
          <a:ext cx="1563254" cy="657225"/>
        </a:xfrm>
        <a:prstGeom prst="rect">
          <a:avLst/>
        </a:prstGeom>
        <a:noFill/>
        <a:ln>
          <a:noFill/>
        </a:ln>
      </xdr:spPr>
    </xdr:pic>
    <xdr:clientData/>
  </xdr:oneCellAnchor>
</xdr:wsDr>
</file>

<file path=xl/drawings/drawing7.xml><?xml version="1.0" encoding="utf-8"?>
<xdr:wsDr xmlns:xdr="http://schemas.openxmlformats.org/drawingml/2006/spreadsheetDrawing" xmlns:a="http://schemas.openxmlformats.org/drawingml/2006/main">
  <xdr:twoCellAnchor>
    <xdr:from>
      <xdr:col>1</xdr:col>
      <xdr:colOff>2705100</xdr:colOff>
      <xdr:row>0</xdr:row>
      <xdr:rowOff>104775</xdr:rowOff>
    </xdr:from>
    <xdr:to>
      <xdr:col>2</xdr:col>
      <xdr:colOff>1346009</xdr:colOff>
      <xdr:row>2</xdr:row>
      <xdr:rowOff>73660</xdr:rowOff>
    </xdr:to>
    <xdr:pic>
      <xdr:nvPicPr>
        <xdr:cNvPr id="5" name="Image 1" descr="Image 1">
          <a:extLst>
            <a:ext uri="{FF2B5EF4-FFF2-40B4-BE49-F238E27FC236}">
              <a16:creationId xmlns:a16="http://schemas.microsoft.com/office/drawing/2014/main" id="{119F01C8-D060-403C-A7D0-5FCE63E72817}"/>
            </a:ext>
          </a:extLst>
        </xdr:cNvPr>
        <xdr:cNvPicPr>
          <a:picLocks noChangeAspect="1"/>
        </xdr:cNvPicPr>
      </xdr:nvPicPr>
      <xdr:blipFill>
        <a:blip xmlns:r="http://schemas.openxmlformats.org/officeDocument/2006/relationships" r:embed="rId1"/>
        <a:stretch>
          <a:fillRect/>
        </a:stretch>
      </xdr:blipFill>
      <xdr:spPr>
        <a:xfrm>
          <a:off x="3257550" y="104775"/>
          <a:ext cx="2403284" cy="53086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D:\D:\Z:\Documents%20and%20Settings\iant\Local%20Settings\Temporary%20Internet%20Files\Content.IE5\7T82NW11\P&amp;G%20(P3%20&amp;%20P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D:\D:\K:\Documents%20and%20Settings\iant\Local%20Settings\Temporary%20Internet%20Files\Content.IE5\7T82NW11\P&amp;G%20(P3%20&amp;%20P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WIN\DTR\2008-11-08_FC%20&amp;%20C_RQ%20DRAFT%20P1%20Complete%20Cost%20Plan%20Summary%20+%20Uplift%20Oct-08%20%2002100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brownt/Documents/A%20Technical%20Review/RLB%20%20Benchmark%20and%20CSA%20NRM%20and%20BCI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DATA\DOCS\WAIBINWAN\MS_EXCEL\gwck01_.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imap-bris.rlb.com/__Files/Document/4194469/Cost%20Plan%20Nr%207%2029.9.11(version_1.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imap-bris.rlb.com/BrownT/BrownC/DTR/P1%20All%20Site%20data.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imap-bris.rlb.com/7500-7999/7580%20Churchill%20Rd%20East/001/05%20Cost%20Management/5.4%20Financial%20Statements/Financial%20Statement%20Traditional.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L:\Dawn%20Smith\!Dawn%20files\RLB-BPA\Miscellaneous\Financial%20Statement%20-%20template.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D:\D:\D:\Z:\My%20Documents\Excel\TENDERS\CAPE\ALPHENVALE%20ON%20NEW%20TOP%20SHEE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imap-bris.rlb.com/__files/renditiondirect/8418956/Example%20Fin%20Statement%20%206%20Oct%2015.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imap-bris.rlb.com/Users/YoungW/Documents/IM%20Properties%20-%20The%20Hub/Kingsley%20Beverage/Kingsley%20Beverage%20Cost%20Plan%20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imap-bris.rlb.com/Documents%20and%20Settings/WAKELAD.COMPANY/Local%20Settings/Temporary%20Internet%20Files/OLK7B/BA%20Con%20Costs%20v02%20CP8a%20issue.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D:\D:\D:\A:\My%20Documents\JSLONDON%20RD.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imap-bris.rlb.com/5000-5499/5332%20DE%20Training/001%20BRIS05/Cost%20Management/PREFERRED%20BIDDER%20-%20FROM%20JAN%2007/P1%20only/Sultan%20at%20St%20Athan%20Option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imap-bris.rlb.com/__files/renditiondirect/8418956/New%20format%20LC%20model%20in%20Excel%20v1_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Users/PiperD/Documents/Cabot%20St%20Lucia/Cost%20Report/Cabot%20St%20Lucia%20Cost%20Resort%20220201.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http://imap-bris.rlb.com/Documents%20and%20Settings/QUIRKD.COMPANY/Local%20Settings/Temporary%20Internet%20Files/OLKD9/3%20Worle%20Offices%20PAP.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mp;G SPREAD"/>
      <sheetName val="P&amp;G Build-up"/>
    </sheetNames>
    <sheetDataSet>
      <sheetData sheetId="0" refreshError="1"/>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mp;G SPREAD"/>
      <sheetName val="P&amp;G Build-up"/>
    </sheetNames>
    <sheetDataSet>
      <sheetData sheetId="0" refreshError="1"/>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trix Analysis Summary"/>
      <sheetName val="Matrix Analysis"/>
      <sheetName val="ElementalBreakdown"/>
      <sheetName val="Cost"/>
      <sheetName val="Database"/>
      <sheetName val="Uplift Control"/>
      <sheetName val="Inflation "/>
      <sheetName val="Inflation Forecast"/>
      <sheetName val="Enhancement Control"/>
      <sheetName val="Rate Sheet Construction, FF&amp;E"/>
      <sheetName val="NPU Cost Analysis - St Athan"/>
      <sheetName val="Y 48 G+2 T1"/>
      <sheetName val="Y 48 G+2 T1 Backup"/>
      <sheetName val="Y 64 G+3 T1"/>
      <sheetName val="Y 64 G+3 T1 Backup"/>
      <sheetName val="Y 48 G+2 T2"/>
      <sheetName val="Y 48 G+2 T2 Backup"/>
      <sheetName val="Z 48 G+2 Straight"/>
      <sheetName val="Z 48 G+2 Straight Backup"/>
      <sheetName val="Z 64 G+3 Straight"/>
      <sheetName val="Z 64 G+3 Straight Backup"/>
      <sheetName val="Z 72 G+2 T"/>
      <sheetName val="Z 72 G+2 T Backup"/>
      <sheetName val="Z 96 G+3 T"/>
      <sheetName val="Z 96 G+3 T Backup"/>
      <sheetName val="Z 32 G+2 House"/>
      <sheetName val="Z 32 G+2 House Backup"/>
      <sheetName val="SNCO phase 3 Z scale"/>
      <sheetName val="SNCO Phase 3 Z Scale Backup"/>
      <sheetName val="SNCO Living "/>
      <sheetName val="SNCO Living Backup"/>
      <sheetName val="SNCO 4 Storey"/>
      <sheetName val="SNCO 4 Storey Backup"/>
      <sheetName val="SNCO 3 Storey"/>
      <sheetName val="SNCO 3 Storey Backup"/>
      <sheetName val="Junior Officer Living"/>
      <sheetName val="Junior Officer Living Backup"/>
      <sheetName val="Senior Living"/>
      <sheetName val="Senior Living Backup"/>
      <sheetName val="Junior Rates Messing"/>
      <sheetName val="Junior Rates Messing Backup"/>
      <sheetName val="SNCO Mess"/>
      <sheetName val="SNCO Mess Backup"/>
      <sheetName val="Officers Mess"/>
      <sheetName val="Officers Mess Backup"/>
      <sheetName val="Kitchen (refurb)"/>
      <sheetName val="Junior Amenity"/>
      <sheetName val="Junior Amenity Backup"/>
      <sheetName val="Classroom Blocks"/>
      <sheetName val="Classrooms Blocks Backup"/>
      <sheetName val="Classroom blocks (refurb)"/>
      <sheetName val="Workshops (refurb)"/>
      <sheetName val="Workshop"/>
      <sheetName val="Workshop Backup"/>
      <sheetName val="Specialist Workshops (refurb)"/>
      <sheetName val="warehouses (refurb)"/>
      <sheetName val="Warehouse shed training unit"/>
      <sheetName val="Warehouse Shed training  Backup"/>
      <sheetName val="Pavilion"/>
      <sheetName val="Pavilion Backup"/>
      <sheetName val="Creche"/>
      <sheetName val="Creche Backup"/>
      <sheetName val="Chaplaincy"/>
      <sheetName val="Chaplaincy Backup"/>
      <sheetName val="Offices"/>
      <sheetName val="Offices Backup"/>
      <sheetName val="Single storey Office LRC"/>
      <sheetName val="Single Storey Office LRC Backup"/>
      <sheetName val="Gatehouse"/>
      <sheetName val="Gatehouse Backup"/>
      <sheetName val="Additional Support"/>
      <sheetName val="Amusement Arcade"/>
      <sheetName val="Armoury"/>
      <sheetName val="Bowling Alley"/>
      <sheetName val="Cinema"/>
      <sheetName val="Community"/>
      <sheetName val="Drill Shed"/>
      <sheetName val="Garage"/>
      <sheetName val="Hive"/>
      <sheetName val="Kitchen"/>
      <sheetName val="Laundrette"/>
      <sheetName val="Lecture 100"/>
      <sheetName val="Lecture 520"/>
      <sheetName val="LRC"/>
      <sheetName val="Medical Dental"/>
      <sheetName val="MT Workshop"/>
      <sheetName val="NAAFI"/>
      <sheetName val="PRTC"/>
      <sheetName val="PM Offices"/>
      <sheetName val="Small Arms Training"/>
      <sheetName val="Small Arms Range"/>
      <sheetName val="Street"/>
      <sheetName val="Street (refurb)"/>
      <sheetName val="Support Workshop"/>
      <sheetName val="Swimming Pool"/>
      <sheetName val="Tailor"/>
      <sheetName val="NPU Offices"/>
      <sheetName val="NPU Museum All areas"/>
      <sheetName val="NPU Museum"/>
      <sheetName val="NPU Signals Ethos Room"/>
      <sheetName val="NPU Museum Storage"/>
      <sheetName val="NPU Museum Exhibit"/>
      <sheetName val="NPU Classroom Blocks"/>
      <sheetName val="NPU Classrooms Blocks Backup"/>
      <sheetName val="NPU Band"/>
      <sheetName val="NPU Z-Scale JRSLA"/>
      <sheetName val="NPU Z 24 G+2 House "/>
      <sheetName val="NPU Z  G+2 House Backup"/>
      <sheetName val="NPU Carparking"/>
      <sheetName val="NPU Community Centre"/>
      <sheetName val="NPU Child Care"/>
      <sheetName val="NPU Officers Mess"/>
      <sheetName val="NPU Officers Sleeping"/>
      <sheetName val="NPU SNCO Mess"/>
      <sheetName val="NPU SNCO 3 Storey "/>
      <sheetName val="NPU SNCO 3 Storey Backup "/>
      <sheetName val="NPU NAAFI"/>
      <sheetName val="NPU PRTC Changing"/>
      <sheetName val="NPU PRTC Squash"/>
      <sheetName val="NPU Amenity"/>
      <sheetName val="NPU External Works"/>
      <sheetName val="Infrastructure"/>
      <sheetName val="BLANK"/>
      <sheetName val=" Generic Cost Plan Basis "/>
      <sheetName val="Overview"/>
      <sheetName val="Graph &amp; Areas"/>
      <sheetName val="Cost Plan Basis"/>
      <sheetName val="SNCO Combined Living "/>
      <sheetName val="Mess Combined Backup"/>
      <sheetName val="SNCO Area Qty Analysis 2"/>
      <sheetName val="Cover "/>
      <sheetName val="SNCO Combined Back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RM CSA Sum "/>
      <sheetName val="NRM CSA"/>
      <sheetName val="1. Project Summary NRM"/>
      <sheetName val="1NRM Pricing Summary"/>
      <sheetName val="NRM CSA 1"/>
      <sheetName val="1. Project Summary NRM (2)"/>
      <sheetName val="NRM CSA 1 (2)"/>
      <sheetName val="1. Project Summary"/>
      <sheetName val="2. BCIS View"/>
      <sheetName val="3. NRM View"/>
      <sheetName val="4. Base Data"/>
      <sheetName val="Exported Data"/>
      <sheetName val="Tabl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ster Data Sheet"/>
      <sheetName val="AYH Offices"/>
      <sheetName val="BCIS Locations"/>
      <sheetName val="Sign-Off"/>
      <sheetName val="Cover"/>
      <sheetName val="Contents"/>
      <sheetName val="Introduction"/>
      <sheetName val="Exec. Sum"/>
      <sheetName val="Exclusions"/>
      <sheetName val="Reconciliation"/>
      <sheetName val="Benchmarking"/>
      <sheetName val="Potential VE"/>
      <sheetName val="Sch. Areas"/>
      <sheetName val="Summary"/>
      <sheetName val="Cost Plan"/>
      <sheetName val="Specification"/>
      <sheetName val="Information Used"/>
      <sheetName val="Cash Flow"/>
      <sheetName val="cashflow macro functions"/>
      <sheetName val="Disclaimer"/>
      <sheetName val="Blank"/>
      <sheetName val="Risk Register"/>
      <sheetName val="Market Test"/>
      <sheetName val="Module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Summary"/>
      <sheetName val="Summary sheet 2"/>
      <sheetName val="Basis"/>
      <sheetName val="Areas "/>
      <sheetName val="1 VS Slim line Heat Recovery"/>
      <sheetName val="1 VS Back up SL Heat recovery"/>
      <sheetName val="1 VS Back up differences"/>
      <sheetName val="Sheet1"/>
    </sheetNames>
    <sheetDataSet>
      <sheetData sheetId="0" refreshError="1"/>
      <sheetData sheetId="1"/>
      <sheetData sheetId="2" refreshError="1"/>
      <sheetData sheetId="3" refreshError="1"/>
      <sheetData sheetId="4" refreshError="1"/>
      <sheetData sheetId="5"/>
      <sheetData sheetId="6"/>
      <sheetData sheetId="7"/>
      <sheetData sheetId="8" refreshError="1"/>
      <sheetData sheetId="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1 All Data"/>
      <sheetName val="Filters"/>
      <sheetName val="FM Model Input"/>
      <sheetName val="FM St Athan"/>
      <sheetName val="FM Leconfield"/>
      <sheetName val="FM Southwick Park"/>
      <sheetName val="FM Sultan"/>
      <sheetName val="FM Bordon"/>
      <sheetName val="FM Additional Sites"/>
      <sheetName val="P1 Summary All"/>
      <sheetName val="P1 Summary All  Changes"/>
      <sheetName val="P1 PB Cashflow"/>
      <sheetName val="Inflation"/>
      <sheetName val="P1 Risks"/>
      <sheetName val="P1 Areas"/>
      <sheetName val="P1 All Sites Cost Summary"/>
      <sheetName val="P1 All Site Detail"/>
      <sheetName val="Charts"/>
      <sheetName val="Cluster Summary"/>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Summary"/>
      <sheetName val="Contractual"/>
      <sheetName val="Cashflow"/>
      <sheetName val="Contingency"/>
      <sheetName val="Provisional-Sums"/>
      <sheetName val="Provisional-Quantities"/>
      <sheetName val="Variations-Instructed"/>
      <sheetName val="Variations-Anticipated"/>
      <sheetName val="Claims"/>
      <sheetName val="Help"/>
      <sheetName val="Tables"/>
    </sheetNames>
    <sheetDataSet>
      <sheetData sheetId="0" refreshError="1"/>
      <sheetData sheetId="1"/>
      <sheetData sheetId="2" refreshError="1"/>
      <sheetData sheetId="3" refreshError="1"/>
      <sheetData sheetId="4" refreshError="1"/>
      <sheetData sheetId="5"/>
      <sheetData sheetId="6"/>
      <sheetData sheetId="7"/>
      <sheetData sheetId="8"/>
      <sheetData sheetId="9"/>
      <sheetData sheetId="10"/>
      <sheetData sheetId="11" refreshError="1"/>
      <sheetData sheetId="1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Summary"/>
      <sheetName val="Contractual"/>
      <sheetName val="Cashflow"/>
      <sheetName val="Prov Sums"/>
      <sheetName val="Instructions"/>
      <sheetName val="Anticipated"/>
      <sheetName val="Claims"/>
      <sheetName val="Help"/>
      <sheetName val="Tables"/>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sheetName val="Total Currency Adjust"/>
      <sheetName val="Quant &amp; Ratio"/>
      <sheetName val="Total_Currency_Adjust"/>
      <sheetName val="Quant_&amp;_Ratio"/>
      <sheetName val="P&amp;G_FINAL_8_MNTHS"/>
    </sheetNames>
    <sheetDataSet>
      <sheetData sheetId="0" refreshError="1"/>
      <sheetData sheetId="1"/>
      <sheetData sheetId="2"/>
      <sheetData sheetId="3" refreshError="1"/>
      <sheetData sheetId="4" refreshError="1"/>
      <sheetData sheetId="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ey Data"/>
      <sheetName val="RLB Sector pict's"/>
      <sheetName val="Cover"/>
      <sheetName val="Contents"/>
      <sheetName val="1 Exec summary"/>
      <sheetName val="2 Contractual information"/>
      <sheetName val="3 cashflow"/>
      <sheetName val="4 contingency"/>
      <sheetName val="5 Provisional"/>
      <sheetName val="6.1 Variations"/>
      <sheetName val="6.2 Anticipated Variations "/>
      <sheetName val="7 Claims"/>
      <sheetName val="New back cover"/>
      <sheetName val="S CURVE CALC "/>
      <sheetName val="Printer Setting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Area"/>
      <sheetName val="Basis"/>
      <sheetName val="Benchmarking"/>
      <sheetName val="Sustainability"/>
      <sheetName val="Capital Allowances"/>
      <sheetName val="Sect A - Overall Summary"/>
      <sheetName val="Elemental"/>
      <sheetName val="Components"/>
      <sheetName val="Elemental Unit 6"/>
      <sheetName val="Components Unit 6 "/>
      <sheetName val="Cashflow"/>
      <sheetName val="Annual"/>
      <sheetName val="Draw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ildup to P1 St Athan"/>
      <sheetName val="Buildup to P1 Sultan"/>
      <sheetName val="Buildup to P1 Bordon"/>
      <sheetName val="Buildup to P2 St Athan"/>
      <sheetName val="Buildup to P2 Leconfield"/>
      <sheetName val="Buildup to P2 Chicksands"/>
      <sheetName val="Temp Model Input Format"/>
      <sheetName val="Final Model Input Format"/>
      <sheetName val="High Level Input"/>
      <sheetName val="S CURVE CALC "/>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S PRESENTATION"/>
      <sheetName val="FINALFINAL 28 MAY"/>
      <sheetName val="BUDGETS submitted 28 MAY 97 "/>
      <sheetName val="P&amp;G FINAL 8 MNTHS"/>
      <sheetName val="BUDGETS_PRESENTATION"/>
      <sheetName val="FINALFINAL_28_MAY"/>
      <sheetName val="BUDGETS_submitted_28_MAY_97_"/>
      <sheetName val="P&amp;G_FINAL_8_MNTHS"/>
    </sheetNames>
    <sheetDataSet>
      <sheetData sheetId="0"/>
      <sheetData sheetId="1"/>
      <sheetData sheetId="2"/>
      <sheetData sheetId="3"/>
      <sheetData sheetId="4" refreshError="1"/>
      <sheetData sheetId="5" refreshError="1"/>
      <sheetData sheetId="6" refreshError="1"/>
      <sheetData sheetId="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SLA SFA Ratios"/>
      <sheetName val="P1 - AS IS - Qtr 2"/>
      <sheetName val="P1 - TO BE - Q20"/>
      <sheetName val="P1 - TO BE - Q20 1.2%"/>
      <sheetName val="P1 - TO BE - Q20 1.5%"/>
      <sheetName val="Summary Sultan at St Athan"/>
      <sheetName val="DMB P1 Cost per bed"/>
      <sheetName val="Temp Model Input Format"/>
    </sheetNames>
    <sheetDataSet>
      <sheetData sheetId="0"/>
      <sheetData sheetId="1"/>
      <sheetData sheetId="2"/>
      <sheetData sheetId="3"/>
      <sheetData sheetId="4"/>
      <sheetData sheetId="5"/>
      <sheetData sheetId="6"/>
      <sheetData sheetId="7"/>
      <sheetData sheetId="8"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ey Data"/>
      <sheetName val="Cover"/>
      <sheetName val="Contents"/>
      <sheetName val="1 Overview"/>
      <sheetName val="2 basis"/>
      <sheetName val="3 Design Influence "/>
      <sheetName val="4 - 60 Year model"/>
      <sheetName val="5 - 15 Year strategy"/>
      <sheetName val="6 Component models"/>
      <sheetName val="Appendices  fly"/>
      <sheetName val="LC Model"/>
      <sheetName val="Back cover"/>
      <sheetName val="SLA SFA Ratios"/>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Preambles"/>
      <sheetName val="Site Plan"/>
      <sheetName val="RLB Summary"/>
      <sheetName val="Infrastructure"/>
      <sheetName val="Golf Course"/>
      <sheetName val="Golf Buildings"/>
      <sheetName val="Golf Barn"/>
      <sheetName val="Temp. Club House"/>
      <sheetName val="Comfort Station"/>
      <sheetName val="Gate House"/>
      <sheetName val="Pavilion"/>
      <sheetName val="Photos"/>
      <sheetName val="CSL Summary"/>
      <sheetName val="Feasibility Options"/>
      <sheetName val="Sheet1"/>
      <sheetName val="Contents Authorisa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Build Up"/>
      <sheetName val="Smoothed"/>
      <sheetName val="New Submission"/>
      <sheetName val="Check"/>
      <sheetName val="Old Submission"/>
      <sheetName val="Charts"/>
      <sheetName val="Module"/>
      <sheetName val="Lookups"/>
      <sheetName val="Key Data"/>
    </sheetNames>
    <sheetDataSet>
      <sheetData sheetId="0"/>
      <sheetData sheetId="1"/>
      <sheetData sheetId="2"/>
      <sheetData sheetId="3"/>
      <sheetData sheetId="4"/>
      <sheetData sheetId="5"/>
      <sheetData sheetId="6"/>
      <sheetData sheetId="7" refreshError="1"/>
      <sheetData sheetId="8"/>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43F24-1CC3-412C-A111-66001655A7F7}">
  <sheetPr>
    <outlinePr summaryBelow="0"/>
    <pageSetUpPr fitToPage="1"/>
  </sheetPr>
  <dimension ref="A1:G39"/>
  <sheetViews>
    <sheetView showGridLines="0" tabSelected="1" view="pageBreakPreview" zoomScaleNormal="100" zoomScaleSheetLayoutView="100" workbookViewId="0">
      <selection activeCell="F34" sqref="F34"/>
    </sheetView>
  </sheetViews>
  <sheetFormatPr defaultColWidth="8.7109375" defaultRowHeight="15" x14ac:dyDescent="0.25"/>
  <cols>
    <col min="1" max="1" width="9.28515625" customWidth="1"/>
    <col min="2" max="2" width="37" customWidth="1"/>
    <col min="3" max="3" width="11.28515625" customWidth="1"/>
    <col min="4" max="4" width="15.28515625" customWidth="1"/>
    <col min="5" max="5" width="17.140625" customWidth="1"/>
    <col min="6" max="6" width="2.28515625" customWidth="1"/>
    <col min="7" max="7" width="6.7109375" customWidth="1"/>
  </cols>
  <sheetData>
    <row r="1" spans="1:7" ht="141" customHeight="1" x14ac:dyDescent="0.25">
      <c r="A1" s="131"/>
      <c r="B1" s="131"/>
      <c r="C1" s="131"/>
      <c r="D1" s="131"/>
      <c r="E1" s="131"/>
      <c r="F1" s="131"/>
      <c r="G1" s="131"/>
    </row>
    <row r="2" spans="1:7" ht="4.5" customHeight="1" x14ac:dyDescent="0.25">
      <c r="B2" s="8"/>
      <c r="C2" s="9"/>
      <c r="D2" s="9"/>
    </row>
    <row r="3" spans="1:7" ht="14.25" customHeight="1" x14ac:dyDescent="0.25">
      <c r="B3" s="132"/>
      <c r="C3" s="132"/>
      <c r="D3" s="9"/>
      <c r="E3" s="9"/>
      <c r="F3" s="9"/>
    </row>
    <row r="4" spans="1:7" ht="14.25" customHeight="1" x14ac:dyDescent="0.25">
      <c r="B4" s="10"/>
      <c r="C4" s="10"/>
      <c r="D4" s="9"/>
      <c r="F4" s="9"/>
    </row>
    <row r="5" spans="1:7" ht="16.5" customHeight="1" x14ac:dyDescent="0.25">
      <c r="B5" s="11" t="s">
        <v>0</v>
      </c>
      <c r="C5" s="12"/>
      <c r="D5" s="12"/>
      <c r="F5" s="12"/>
    </row>
    <row r="6" spans="1:7" ht="12" customHeight="1" x14ac:dyDescent="0.25">
      <c r="B6" s="133"/>
      <c r="C6" s="133"/>
      <c r="D6" s="9"/>
      <c r="E6" s="9"/>
      <c r="F6" s="9"/>
    </row>
    <row r="7" spans="1:7" ht="18" customHeight="1" x14ac:dyDescent="0.3">
      <c r="B7" s="134" t="s">
        <v>1</v>
      </c>
      <c r="C7" s="134"/>
      <c r="D7" s="134"/>
      <c r="E7" s="134"/>
      <c r="F7" s="134"/>
    </row>
    <row r="8" spans="1:7" ht="18" customHeight="1" x14ac:dyDescent="0.3">
      <c r="B8" s="134" t="s">
        <v>2</v>
      </c>
      <c r="C8" s="134"/>
      <c r="D8" s="134"/>
      <c r="E8" s="134"/>
    </row>
    <row r="9" spans="1:7" ht="18" customHeight="1" x14ac:dyDescent="0.25">
      <c r="B9" s="9"/>
      <c r="C9" s="9"/>
      <c r="D9" s="9"/>
      <c r="F9" s="9"/>
    </row>
    <row r="10" spans="1:7" ht="14.25" customHeight="1" x14ac:dyDescent="0.25">
      <c r="B10" s="135" t="s">
        <v>3</v>
      </c>
      <c r="C10" s="135"/>
      <c r="D10" s="135"/>
      <c r="E10" s="135"/>
      <c r="F10" s="135"/>
    </row>
    <row r="11" spans="1:7" ht="14.25" customHeight="1" x14ac:dyDescent="0.25"/>
    <row r="12" spans="1:7" ht="14.25" customHeight="1" x14ac:dyDescent="0.25"/>
    <row r="13" spans="1:7" ht="14.25" customHeight="1" x14ac:dyDescent="0.25"/>
    <row r="14" spans="1:7" ht="14.25" customHeight="1" x14ac:dyDescent="0.25"/>
    <row r="15" spans="1:7" x14ac:dyDescent="0.25">
      <c r="B15" s="9"/>
      <c r="C15" s="9"/>
      <c r="D15" s="9"/>
      <c r="E15" s="129" t="s">
        <v>4</v>
      </c>
      <c r="F15" s="129"/>
      <c r="G15" s="129"/>
    </row>
    <row r="16" spans="1:7" ht="15" customHeight="1" x14ac:dyDescent="0.25">
      <c r="A16" s="13"/>
      <c r="B16" s="14"/>
      <c r="C16" s="14"/>
      <c r="D16" s="14"/>
      <c r="E16" s="14"/>
      <c r="F16" s="14"/>
      <c r="G16" s="13"/>
    </row>
    <row r="17" spans="1:7" ht="15" customHeight="1" x14ac:dyDescent="0.25">
      <c r="A17" s="13"/>
      <c r="B17" s="14"/>
      <c r="C17" s="14"/>
      <c r="D17" s="14"/>
      <c r="E17" s="14"/>
      <c r="F17" s="14"/>
      <c r="G17" s="13"/>
    </row>
    <row r="18" spans="1:7" ht="15" customHeight="1" x14ac:dyDescent="0.25">
      <c r="A18" s="13"/>
      <c r="B18" s="15" t="s">
        <v>5</v>
      </c>
      <c r="C18" s="14"/>
      <c r="D18" s="14"/>
      <c r="E18" s="14"/>
      <c r="F18" s="14"/>
      <c r="G18" s="13"/>
    </row>
    <row r="19" spans="1:7" ht="15" customHeight="1" x14ac:dyDescent="0.25">
      <c r="A19" s="13"/>
      <c r="B19" s="16"/>
      <c r="C19" s="14"/>
      <c r="D19" s="14"/>
      <c r="E19" s="14"/>
      <c r="F19" s="14"/>
      <c r="G19" s="13"/>
    </row>
    <row r="20" spans="1:7" ht="15" customHeight="1" x14ac:dyDescent="0.25">
      <c r="A20" s="13"/>
      <c r="B20" s="16" t="s">
        <v>6</v>
      </c>
      <c r="C20" s="14"/>
      <c r="D20" s="14"/>
      <c r="E20" s="14"/>
      <c r="F20" s="14"/>
      <c r="G20" s="13"/>
    </row>
    <row r="21" spans="1:7" ht="15" customHeight="1" x14ac:dyDescent="0.25">
      <c r="A21" s="13"/>
      <c r="B21" s="16" t="s">
        <v>7</v>
      </c>
      <c r="C21" s="14"/>
      <c r="D21" s="14"/>
      <c r="E21" s="14"/>
      <c r="F21" s="14"/>
      <c r="G21" s="13"/>
    </row>
    <row r="22" spans="1:7" ht="15" customHeight="1" x14ac:dyDescent="0.25">
      <c r="A22" s="13"/>
      <c r="B22" s="16" t="s">
        <v>8</v>
      </c>
      <c r="C22" s="14"/>
      <c r="D22" s="14"/>
      <c r="E22" s="14"/>
      <c r="F22" s="14"/>
      <c r="G22" s="13"/>
    </row>
    <row r="23" spans="1:7" ht="15" customHeight="1" x14ac:dyDescent="0.25">
      <c r="A23" s="13"/>
      <c r="B23" s="16" t="s">
        <v>9</v>
      </c>
      <c r="C23" s="14"/>
      <c r="D23" s="14"/>
      <c r="E23" s="14"/>
      <c r="F23" s="14"/>
      <c r="G23" s="13"/>
    </row>
    <row r="24" spans="1:7" ht="15" customHeight="1" x14ac:dyDescent="0.25">
      <c r="A24" s="13"/>
      <c r="B24" s="16" t="s">
        <v>10</v>
      </c>
      <c r="C24" s="14"/>
      <c r="D24" s="14"/>
      <c r="E24" s="14"/>
      <c r="F24" s="14"/>
      <c r="G24" s="13"/>
    </row>
    <row r="25" spans="1:7" ht="15" customHeight="1" x14ac:dyDescent="0.25">
      <c r="A25" s="13"/>
      <c r="B25" s="16" t="s">
        <v>11</v>
      </c>
      <c r="C25" s="14"/>
      <c r="D25" s="14"/>
      <c r="E25" s="14"/>
      <c r="F25" s="14"/>
      <c r="G25" s="13"/>
    </row>
    <row r="26" spans="1:7" ht="15" customHeight="1" x14ac:dyDescent="0.25">
      <c r="A26" s="13"/>
      <c r="B26" s="16"/>
      <c r="C26" s="14"/>
      <c r="D26" s="14"/>
      <c r="E26" s="14"/>
      <c r="F26" s="14"/>
      <c r="G26" s="13"/>
    </row>
    <row r="27" spans="1:7" ht="15" customHeight="1" x14ac:dyDescent="0.25">
      <c r="A27" s="13"/>
      <c r="B27" s="15" t="s">
        <v>12</v>
      </c>
      <c r="C27" s="14"/>
      <c r="D27" s="14"/>
      <c r="E27" s="14"/>
      <c r="F27" s="14"/>
      <c r="G27" s="13"/>
    </row>
    <row r="28" spans="1:7" ht="15" customHeight="1" x14ac:dyDescent="0.25">
      <c r="A28" s="13"/>
      <c r="B28" s="14"/>
      <c r="C28" s="14"/>
      <c r="D28" s="14"/>
      <c r="E28" s="14"/>
      <c r="F28" s="14"/>
      <c r="G28" s="13"/>
    </row>
    <row r="29" spans="1:7" ht="15" customHeight="1" x14ac:dyDescent="0.25">
      <c r="A29" s="13"/>
      <c r="B29" s="14"/>
      <c r="C29" s="14"/>
      <c r="D29" s="14"/>
      <c r="E29" s="14"/>
      <c r="F29" s="14"/>
      <c r="G29" s="13"/>
    </row>
    <row r="30" spans="1:7" ht="15" customHeight="1" x14ac:dyDescent="0.25">
      <c r="A30" s="13"/>
      <c r="B30" s="14"/>
      <c r="C30" s="14"/>
      <c r="D30" s="14"/>
      <c r="E30" s="14"/>
      <c r="F30" s="14"/>
      <c r="G30" s="13"/>
    </row>
    <row r="31" spans="1:7" ht="15" customHeight="1" x14ac:dyDescent="0.25">
      <c r="A31" s="13"/>
      <c r="B31" s="14"/>
      <c r="C31" s="14"/>
      <c r="D31" s="14"/>
      <c r="E31" s="14"/>
      <c r="F31" s="14"/>
      <c r="G31" s="13"/>
    </row>
    <row r="32" spans="1:7" ht="15" customHeight="1" x14ac:dyDescent="0.25">
      <c r="A32" s="13"/>
      <c r="B32" s="14"/>
      <c r="C32" s="14"/>
      <c r="D32" s="14"/>
      <c r="E32" s="14"/>
      <c r="F32" s="14"/>
      <c r="G32" s="13"/>
    </row>
    <row r="33" spans="1:7" ht="15" customHeight="1" x14ac:dyDescent="0.25">
      <c r="A33" s="13"/>
      <c r="B33" s="14"/>
      <c r="C33" s="14"/>
      <c r="D33" s="14"/>
      <c r="E33" s="14"/>
      <c r="F33" s="14"/>
      <c r="G33" s="13"/>
    </row>
    <row r="34" spans="1:7" ht="15" customHeight="1" x14ac:dyDescent="0.25">
      <c r="A34" s="13"/>
      <c r="B34" s="14"/>
      <c r="C34" s="14"/>
      <c r="D34" s="14"/>
      <c r="E34" s="14"/>
      <c r="F34" s="14"/>
      <c r="G34" s="13"/>
    </row>
    <row r="35" spans="1:7" ht="15" customHeight="1" x14ac:dyDescent="0.25">
      <c r="A35" s="130"/>
      <c r="B35" s="130"/>
      <c r="C35" s="130"/>
      <c r="D35" s="130"/>
      <c r="E35" s="130"/>
      <c r="F35" s="130"/>
      <c r="G35" s="130"/>
    </row>
    <row r="36" spans="1:7" ht="15" customHeight="1" x14ac:dyDescent="0.25">
      <c r="A36" s="130"/>
      <c r="B36" s="130"/>
      <c r="C36" s="130"/>
      <c r="D36" s="130"/>
      <c r="E36" s="130"/>
      <c r="F36" s="130"/>
      <c r="G36" s="130"/>
    </row>
    <row r="37" spans="1:7" ht="42.75" customHeight="1" x14ac:dyDescent="0.25"/>
    <row r="38" spans="1:7" ht="60.75" customHeight="1" x14ac:dyDescent="0.25"/>
    <row r="39" spans="1:7" ht="30" customHeight="1" x14ac:dyDescent="0.25"/>
  </sheetData>
  <mergeCells count="8">
    <mergeCell ref="E15:G15"/>
    <mergeCell ref="A35:G36"/>
    <mergeCell ref="A1:G1"/>
    <mergeCell ref="B3:C3"/>
    <mergeCell ref="B6:C6"/>
    <mergeCell ref="B7:F7"/>
    <mergeCell ref="B8:E8"/>
    <mergeCell ref="B10:F10"/>
  </mergeCells>
  <printOptions horizontalCentered="1"/>
  <pageMargins left="0.59" right="0.59" top="0.55000000000000004" bottom="0.5" header="0.2" footer="0.2"/>
  <pageSetup paperSize="9" scale="91" fitToHeight="0" orientation="portrait" r:id="rId1"/>
  <headerFooter differentFirst="1">
    <oddFooter>&amp;LNNH - MARGETSON HOUSE REFURBISHMENT|&amp;K848484 Rider Levett Bucknall&amp;R&amp;P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60244-8D2E-4AF1-9792-8CB28E405250}">
  <sheetPr>
    <pageSetUpPr fitToPage="1"/>
  </sheetPr>
  <dimension ref="A1:E109"/>
  <sheetViews>
    <sheetView view="pageBreakPreview" topLeftCell="A58" zoomScaleNormal="100" zoomScaleSheetLayoutView="100" workbookViewId="0">
      <selection activeCell="D23" sqref="D23"/>
    </sheetView>
  </sheetViews>
  <sheetFormatPr defaultColWidth="8.7109375" defaultRowHeight="12.75" x14ac:dyDescent="0.2"/>
  <cols>
    <col min="1" max="1" width="6.7109375" style="51" customWidth="1"/>
    <col min="2" max="2" width="4.7109375" style="51" customWidth="1"/>
    <col min="3" max="3" width="18.7109375" style="51" customWidth="1"/>
    <col min="4" max="4" width="50.7109375" style="51" customWidth="1"/>
    <col min="5" max="5" width="8.7109375" style="51" customWidth="1"/>
    <col min="6" max="16384" width="8.7109375" style="51"/>
  </cols>
  <sheetData>
    <row r="1" spans="1:5" x14ac:dyDescent="0.2">
      <c r="A1" s="50"/>
      <c r="B1" s="50"/>
      <c r="C1" s="50"/>
      <c r="D1" s="50"/>
      <c r="E1" s="50"/>
    </row>
    <row r="2" spans="1:5" ht="15" x14ac:dyDescent="0.25">
      <c r="A2" s="50"/>
      <c r="B2" s="52" t="s">
        <v>1</v>
      </c>
      <c r="C2" s="50"/>
      <c r="D2" s="50"/>
      <c r="E2" s="50"/>
    </row>
    <row r="3" spans="1:5" ht="15" x14ac:dyDescent="0.25">
      <c r="A3" s="50"/>
      <c r="B3" s="52" t="s">
        <v>2</v>
      </c>
      <c r="C3" s="50"/>
      <c r="D3" s="50"/>
      <c r="E3" s="50"/>
    </row>
    <row r="4" spans="1:5" ht="15" x14ac:dyDescent="0.25">
      <c r="A4" s="50"/>
      <c r="B4" s="52" t="s">
        <v>13</v>
      </c>
      <c r="C4" s="50"/>
      <c r="D4" s="50"/>
      <c r="E4" s="50"/>
    </row>
    <row r="5" spans="1:5" ht="15" x14ac:dyDescent="0.25">
      <c r="A5" s="50"/>
      <c r="B5" s="52" t="s">
        <v>14</v>
      </c>
      <c r="C5" s="50"/>
      <c r="D5" s="50"/>
      <c r="E5" s="50"/>
    </row>
    <row r="6" spans="1:5" x14ac:dyDescent="0.2">
      <c r="A6" s="50"/>
      <c r="B6" s="50"/>
      <c r="C6" s="50"/>
      <c r="D6" s="50"/>
      <c r="E6" s="50"/>
    </row>
    <row r="7" spans="1:5" x14ac:dyDescent="0.2">
      <c r="A7" s="50"/>
      <c r="B7" s="50"/>
      <c r="C7" s="50"/>
      <c r="D7" s="50"/>
      <c r="E7" s="50"/>
    </row>
    <row r="8" spans="1:5" x14ac:dyDescent="0.2">
      <c r="A8" s="50"/>
      <c r="B8" s="50"/>
      <c r="C8" s="50"/>
      <c r="D8" s="50"/>
      <c r="E8" s="50"/>
    </row>
    <row r="9" spans="1:5" x14ac:dyDescent="0.2">
      <c r="A9" s="50"/>
      <c r="B9" s="50"/>
      <c r="C9" s="50"/>
      <c r="D9" s="50"/>
      <c r="E9" s="50"/>
    </row>
    <row r="10" spans="1:5" x14ac:dyDescent="0.2">
      <c r="A10" s="50"/>
      <c r="B10" s="50"/>
      <c r="C10" s="50"/>
      <c r="D10" s="50"/>
      <c r="E10" s="50"/>
    </row>
    <row r="11" spans="1:5" x14ac:dyDescent="0.2">
      <c r="A11" s="50"/>
      <c r="B11" s="50"/>
      <c r="C11" s="50"/>
      <c r="D11" s="50"/>
      <c r="E11" s="50"/>
    </row>
    <row r="12" spans="1:5" x14ac:dyDescent="0.2">
      <c r="A12" s="50"/>
      <c r="B12" s="50"/>
      <c r="C12" s="50"/>
      <c r="D12" s="50"/>
      <c r="E12" s="50"/>
    </row>
    <row r="13" spans="1:5" x14ac:dyDescent="0.2">
      <c r="A13" s="50"/>
      <c r="B13" s="50"/>
      <c r="C13" s="50"/>
      <c r="D13" s="50"/>
      <c r="E13" s="50"/>
    </row>
    <row r="14" spans="1:5" x14ac:dyDescent="0.2">
      <c r="A14" s="50"/>
      <c r="B14" s="50"/>
      <c r="C14" s="50"/>
      <c r="D14" s="50"/>
      <c r="E14" s="50"/>
    </row>
    <row r="15" spans="1:5" x14ac:dyDescent="0.2">
      <c r="A15" s="50"/>
      <c r="B15" s="50"/>
      <c r="C15" s="50"/>
      <c r="D15" s="50"/>
      <c r="E15" s="50"/>
    </row>
    <row r="16" spans="1:5" ht="19.899999999999999" customHeight="1" x14ac:dyDescent="0.25">
      <c r="B16" s="53" t="s">
        <v>15</v>
      </c>
      <c r="D16" s="136"/>
      <c r="E16" s="136"/>
    </row>
    <row r="17" spans="1:5" x14ac:dyDescent="0.2">
      <c r="A17" s="50"/>
      <c r="B17" s="50"/>
      <c r="C17" s="50"/>
      <c r="D17" s="50"/>
      <c r="E17" s="50"/>
    </row>
    <row r="18" spans="1:5" x14ac:dyDescent="0.2">
      <c r="A18" s="50"/>
      <c r="B18" s="50"/>
      <c r="C18" s="50"/>
      <c r="D18" s="50"/>
      <c r="E18" s="50"/>
    </row>
    <row r="19" spans="1:5" x14ac:dyDescent="0.2">
      <c r="A19" s="50"/>
      <c r="B19" s="50"/>
      <c r="C19" s="50"/>
      <c r="D19" s="50"/>
      <c r="E19" s="50"/>
    </row>
    <row r="20" spans="1:5" ht="15.75" x14ac:dyDescent="0.25">
      <c r="B20" s="54" t="s">
        <v>16</v>
      </c>
      <c r="D20" s="137">
        <f>Summary!C92</f>
        <v>0</v>
      </c>
      <c r="E20" s="138"/>
    </row>
    <row r="21" spans="1:5" x14ac:dyDescent="0.2">
      <c r="A21" s="50"/>
      <c r="B21" s="50"/>
      <c r="C21" s="50"/>
      <c r="D21" s="50"/>
      <c r="E21" s="50"/>
    </row>
    <row r="22" spans="1:5" x14ac:dyDescent="0.2">
      <c r="A22" s="50"/>
      <c r="B22" s="50"/>
      <c r="C22" s="50"/>
      <c r="D22" s="50"/>
      <c r="E22" s="50"/>
    </row>
    <row r="23" spans="1:5" x14ac:dyDescent="0.2">
      <c r="A23" s="50"/>
      <c r="B23" s="50"/>
      <c r="C23" s="50"/>
      <c r="D23" s="50"/>
      <c r="E23" s="50"/>
    </row>
    <row r="24" spans="1:5" x14ac:dyDescent="0.2">
      <c r="A24" s="50"/>
      <c r="B24" s="50"/>
      <c r="C24" s="50"/>
      <c r="D24" s="50"/>
      <c r="E24" s="50"/>
    </row>
    <row r="25" spans="1:5" x14ac:dyDescent="0.2">
      <c r="A25" s="50"/>
      <c r="B25" s="50"/>
      <c r="C25" s="50"/>
      <c r="D25" s="50"/>
      <c r="E25" s="50"/>
    </row>
    <row r="26" spans="1:5" x14ac:dyDescent="0.2">
      <c r="A26" s="50"/>
      <c r="B26" s="50"/>
      <c r="C26" s="50"/>
      <c r="D26" s="50"/>
      <c r="E26" s="50"/>
    </row>
    <row r="27" spans="1:5" x14ac:dyDescent="0.2">
      <c r="A27" s="50"/>
      <c r="B27" s="50"/>
      <c r="C27" s="50"/>
      <c r="D27" s="50"/>
      <c r="E27" s="50"/>
    </row>
    <row r="28" spans="1:5" x14ac:dyDescent="0.2">
      <c r="A28" s="50"/>
      <c r="B28" s="50"/>
      <c r="C28" s="50"/>
      <c r="D28" s="50"/>
      <c r="E28" s="50"/>
    </row>
    <row r="29" spans="1:5" x14ac:dyDescent="0.2">
      <c r="A29" s="50"/>
      <c r="B29" s="50"/>
      <c r="C29" s="50"/>
      <c r="D29" s="50"/>
      <c r="E29" s="50"/>
    </row>
    <row r="30" spans="1:5" x14ac:dyDescent="0.2">
      <c r="A30" s="50"/>
      <c r="B30" s="50"/>
      <c r="C30" s="50"/>
      <c r="D30" s="50"/>
      <c r="E30" s="50"/>
    </row>
    <row r="31" spans="1:5" x14ac:dyDescent="0.2">
      <c r="A31" s="50"/>
      <c r="B31" s="50"/>
      <c r="C31" s="50"/>
      <c r="D31" s="50"/>
      <c r="E31" s="50"/>
    </row>
    <row r="32" spans="1:5" x14ac:dyDescent="0.2">
      <c r="A32" s="50"/>
      <c r="B32" s="50"/>
      <c r="C32" s="50"/>
      <c r="D32" s="50"/>
      <c r="E32" s="50"/>
    </row>
    <row r="33" spans="1:5" x14ac:dyDescent="0.2">
      <c r="A33" s="50"/>
      <c r="B33" s="50"/>
      <c r="C33" s="50"/>
      <c r="D33" s="50"/>
      <c r="E33" s="50"/>
    </row>
    <row r="34" spans="1:5" x14ac:dyDescent="0.2">
      <c r="A34" s="50"/>
      <c r="B34" s="50"/>
      <c r="C34" s="50"/>
      <c r="D34" s="50"/>
      <c r="E34" s="50"/>
    </row>
    <row r="35" spans="1:5" x14ac:dyDescent="0.2">
      <c r="A35" s="50"/>
      <c r="B35" s="55" t="s">
        <v>17</v>
      </c>
      <c r="C35" s="50"/>
      <c r="D35" s="50"/>
      <c r="E35" s="50"/>
    </row>
    <row r="36" spans="1:5" x14ac:dyDescent="0.2">
      <c r="A36" s="50"/>
      <c r="B36" s="55" t="s">
        <v>18</v>
      </c>
      <c r="C36" s="50"/>
      <c r="D36" s="50"/>
      <c r="E36" s="50"/>
    </row>
    <row r="37" spans="1:5" x14ac:dyDescent="0.2">
      <c r="A37" s="50"/>
      <c r="B37" s="50"/>
      <c r="C37" s="50"/>
      <c r="D37" s="50"/>
      <c r="E37" s="50"/>
    </row>
    <row r="38" spans="1:5" x14ac:dyDescent="0.2">
      <c r="A38" s="50"/>
      <c r="B38" s="50"/>
      <c r="C38" s="50"/>
      <c r="D38" s="50"/>
      <c r="E38" s="50"/>
    </row>
    <row r="39" spans="1:5" x14ac:dyDescent="0.2">
      <c r="A39" s="50"/>
      <c r="B39" s="50"/>
      <c r="C39" s="50"/>
      <c r="D39" s="50"/>
      <c r="E39" s="50"/>
    </row>
    <row r="40" spans="1:5" x14ac:dyDescent="0.2">
      <c r="A40" s="50"/>
      <c r="B40" s="50"/>
      <c r="C40" s="50"/>
      <c r="D40" s="50"/>
      <c r="E40" s="50"/>
    </row>
    <row r="41" spans="1:5" x14ac:dyDescent="0.2">
      <c r="A41" s="50"/>
      <c r="B41" s="50"/>
      <c r="C41" s="50"/>
      <c r="D41" s="50"/>
      <c r="E41" s="50"/>
    </row>
    <row r="42" spans="1:5" x14ac:dyDescent="0.2">
      <c r="A42" s="50"/>
      <c r="B42" s="50"/>
      <c r="C42" s="50"/>
      <c r="D42" s="50"/>
      <c r="E42" s="50"/>
    </row>
    <row r="43" spans="1:5" x14ac:dyDescent="0.2">
      <c r="A43" s="50"/>
      <c r="B43" s="50"/>
      <c r="C43" s="50"/>
      <c r="D43" s="50"/>
      <c r="E43" s="50"/>
    </row>
    <row r="44" spans="1:5" x14ac:dyDescent="0.2">
      <c r="A44" s="50"/>
      <c r="B44" s="50"/>
      <c r="C44" s="50"/>
      <c r="D44" s="50"/>
      <c r="E44" s="50"/>
    </row>
    <row r="45" spans="1:5" x14ac:dyDescent="0.2">
      <c r="A45" s="50"/>
      <c r="B45" s="50"/>
      <c r="C45" s="50"/>
      <c r="D45" s="50"/>
      <c r="E45" s="50"/>
    </row>
    <row r="46" spans="1:5" x14ac:dyDescent="0.2">
      <c r="A46" s="50"/>
      <c r="B46" s="50"/>
      <c r="C46" s="50"/>
      <c r="D46" s="50"/>
      <c r="E46" s="50"/>
    </row>
    <row r="47" spans="1:5" x14ac:dyDescent="0.2">
      <c r="A47" s="50"/>
      <c r="B47" s="50"/>
      <c r="C47" s="50"/>
      <c r="D47" s="50"/>
      <c r="E47" s="50"/>
    </row>
    <row r="48" spans="1:5" x14ac:dyDescent="0.2">
      <c r="A48" s="50"/>
      <c r="B48" s="50"/>
      <c r="C48" s="50"/>
      <c r="D48" s="50"/>
      <c r="E48" s="50"/>
    </row>
    <row r="49" spans="1:5" x14ac:dyDescent="0.2">
      <c r="A49" s="50"/>
      <c r="B49" s="50"/>
      <c r="C49" s="50"/>
      <c r="D49" s="50"/>
      <c r="E49" s="50"/>
    </row>
    <row r="50" spans="1:5" x14ac:dyDescent="0.2">
      <c r="A50" s="50"/>
      <c r="B50" s="50"/>
      <c r="C50" s="50"/>
      <c r="D50" s="50"/>
      <c r="E50" s="50"/>
    </row>
    <row r="51" spans="1:5" x14ac:dyDescent="0.2">
      <c r="A51" s="50"/>
      <c r="B51" s="50"/>
      <c r="C51" s="50"/>
      <c r="D51" s="50"/>
      <c r="E51" s="50"/>
    </row>
    <row r="52" spans="1:5" x14ac:dyDescent="0.2">
      <c r="A52" s="50"/>
      <c r="B52" s="50"/>
      <c r="C52" s="50"/>
      <c r="D52" s="50"/>
      <c r="E52" s="50"/>
    </row>
    <row r="53" spans="1:5" x14ac:dyDescent="0.2">
      <c r="A53" s="50"/>
      <c r="B53" s="56" t="s">
        <v>19</v>
      </c>
      <c r="C53" s="50"/>
      <c r="D53" s="50"/>
      <c r="E53" s="50"/>
    </row>
    <row r="54" spans="1:5" x14ac:dyDescent="0.2">
      <c r="A54" s="50"/>
      <c r="B54" s="56"/>
      <c r="C54" s="50"/>
      <c r="D54" s="50"/>
      <c r="E54" s="50"/>
    </row>
    <row r="55" spans="1:5" x14ac:dyDescent="0.2">
      <c r="A55" s="50"/>
      <c r="B55" s="56"/>
      <c r="C55" s="50"/>
      <c r="D55" s="50"/>
      <c r="E55" s="50"/>
    </row>
    <row r="56" spans="1:5" x14ac:dyDescent="0.2">
      <c r="A56" s="50"/>
      <c r="B56" s="56"/>
      <c r="C56" s="50"/>
      <c r="D56" s="50"/>
      <c r="E56" s="50"/>
    </row>
    <row r="57" spans="1:5" x14ac:dyDescent="0.2">
      <c r="A57" s="50"/>
      <c r="B57" s="50"/>
      <c r="C57" s="50"/>
      <c r="D57" s="50"/>
      <c r="E57" s="50"/>
    </row>
    <row r="58" spans="1:5" x14ac:dyDescent="0.2">
      <c r="A58" s="50"/>
      <c r="B58" s="50"/>
      <c r="C58" s="50"/>
      <c r="D58" s="50"/>
      <c r="E58" s="50"/>
    </row>
    <row r="59" spans="1:5" ht="14.65" customHeight="1" x14ac:dyDescent="0.2">
      <c r="A59" s="139" t="s">
        <v>20</v>
      </c>
      <c r="B59" s="139"/>
      <c r="C59" s="139"/>
      <c r="D59" s="139"/>
      <c r="E59" s="139"/>
    </row>
    <row r="60" spans="1:5" x14ac:dyDescent="0.2">
      <c r="A60" s="50"/>
      <c r="B60" s="50"/>
      <c r="C60" s="50"/>
      <c r="D60" s="50"/>
      <c r="E60" s="50"/>
    </row>
    <row r="61" spans="1:5" x14ac:dyDescent="0.2">
      <c r="A61" s="50"/>
      <c r="B61" s="50"/>
      <c r="C61" s="50"/>
      <c r="D61" s="50"/>
      <c r="E61" s="50"/>
    </row>
    <row r="62" spans="1:5" x14ac:dyDescent="0.2">
      <c r="A62" s="50"/>
      <c r="B62" s="50"/>
      <c r="C62" s="50"/>
      <c r="D62" s="50"/>
      <c r="E62" s="50"/>
    </row>
    <row r="63" spans="1:5" x14ac:dyDescent="0.2">
      <c r="A63" s="50"/>
      <c r="B63" s="50"/>
      <c r="C63" s="50"/>
      <c r="D63" s="50"/>
      <c r="E63" s="50"/>
    </row>
    <row r="64" spans="1:5" x14ac:dyDescent="0.2">
      <c r="A64" s="50"/>
      <c r="B64" s="50"/>
      <c r="C64" s="50"/>
      <c r="D64" s="50"/>
      <c r="E64" s="50"/>
    </row>
    <row r="65" spans="1:5" x14ac:dyDescent="0.2">
      <c r="A65" s="50"/>
      <c r="B65" s="55" t="s">
        <v>21</v>
      </c>
      <c r="C65" s="50"/>
      <c r="D65" s="50"/>
      <c r="E65" s="50"/>
    </row>
    <row r="66" spans="1:5" x14ac:dyDescent="0.2">
      <c r="A66" s="50"/>
      <c r="B66" s="50"/>
      <c r="C66" s="50"/>
      <c r="D66" s="50"/>
      <c r="E66" s="50"/>
    </row>
    <row r="67" spans="1:5" x14ac:dyDescent="0.2">
      <c r="A67" s="50"/>
      <c r="B67" s="57">
        <v>1</v>
      </c>
      <c r="C67" s="50" t="s">
        <v>22</v>
      </c>
      <c r="D67" s="50"/>
      <c r="E67" s="58"/>
    </row>
    <row r="68" spans="1:5" x14ac:dyDescent="0.2">
      <c r="A68" s="50"/>
      <c r="B68" s="57"/>
      <c r="C68" s="50"/>
      <c r="D68" s="50"/>
      <c r="E68" s="50"/>
    </row>
    <row r="69" spans="1:5" x14ac:dyDescent="0.2">
      <c r="A69" s="50"/>
      <c r="B69" s="57">
        <v>2</v>
      </c>
      <c r="C69" s="50" t="s">
        <v>23</v>
      </c>
      <c r="D69" s="50"/>
      <c r="E69" s="58"/>
    </row>
    <row r="70" spans="1:5" x14ac:dyDescent="0.2">
      <c r="A70" s="50"/>
      <c r="B70" s="57"/>
      <c r="C70" s="50"/>
      <c r="D70" s="50"/>
      <c r="E70" s="50"/>
    </row>
    <row r="71" spans="1:5" x14ac:dyDescent="0.2">
      <c r="A71" s="50"/>
      <c r="B71" s="57">
        <v>3</v>
      </c>
      <c r="C71" s="50" t="s">
        <v>24</v>
      </c>
      <c r="D71" s="50"/>
      <c r="E71" s="50"/>
    </row>
    <row r="72" spans="1:5" x14ac:dyDescent="0.2">
      <c r="A72" s="50"/>
      <c r="B72" s="57"/>
      <c r="C72" s="50"/>
      <c r="D72" s="50"/>
      <c r="E72" s="50"/>
    </row>
    <row r="73" spans="1:5" x14ac:dyDescent="0.2">
      <c r="A73" s="50"/>
      <c r="B73" s="57">
        <v>4</v>
      </c>
      <c r="C73" s="50" t="s">
        <v>25</v>
      </c>
      <c r="D73" s="50"/>
      <c r="E73" s="50"/>
    </row>
    <row r="74" spans="1:5" x14ac:dyDescent="0.2">
      <c r="A74" s="50"/>
      <c r="B74" s="50"/>
      <c r="C74" s="50"/>
      <c r="D74" s="50"/>
      <c r="E74" s="50"/>
    </row>
    <row r="75" spans="1:5" x14ac:dyDescent="0.2">
      <c r="A75" s="50"/>
      <c r="B75" s="50"/>
      <c r="C75" s="50"/>
      <c r="D75" s="50"/>
      <c r="E75" s="50"/>
    </row>
    <row r="76" spans="1:5" x14ac:dyDescent="0.2">
      <c r="A76" s="50"/>
      <c r="B76" s="50"/>
      <c r="C76" s="50"/>
      <c r="D76" s="50"/>
      <c r="E76" s="50"/>
    </row>
    <row r="77" spans="1:5" x14ac:dyDescent="0.2">
      <c r="A77" s="50"/>
      <c r="B77" s="50"/>
      <c r="C77" s="50"/>
      <c r="D77" s="50"/>
      <c r="E77" s="50"/>
    </row>
    <row r="78" spans="1:5" x14ac:dyDescent="0.2">
      <c r="A78" s="50"/>
      <c r="B78" s="50"/>
      <c r="C78" s="50"/>
      <c r="D78" s="50"/>
      <c r="E78" s="50"/>
    </row>
    <row r="79" spans="1:5" x14ac:dyDescent="0.2">
      <c r="A79" s="50"/>
      <c r="B79" s="50"/>
      <c r="C79" s="50"/>
      <c r="D79" s="50"/>
      <c r="E79" s="50"/>
    </row>
    <row r="80" spans="1:5" x14ac:dyDescent="0.2">
      <c r="A80" s="50"/>
      <c r="B80" s="50"/>
      <c r="C80" s="50"/>
      <c r="D80" s="50"/>
      <c r="E80" s="50"/>
    </row>
    <row r="81" spans="1:5" x14ac:dyDescent="0.2">
      <c r="A81" s="50"/>
      <c r="B81" s="50"/>
      <c r="C81" s="50"/>
      <c r="D81" s="50"/>
      <c r="E81" s="50"/>
    </row>
    <row r="82" spans="1:5" x14ac:dyDescent="0.2">
      <c r="A82" s="50"/>
      <c r="B82" s="50"/>
      <c r="C82" s="50"/>
      <c r="D82" s="50"/>
      <c r="E82" s="50"/>
    </row>
    <row r="83" spans="1:5" x14ac:dyDescent="0.2">
      <c r="A83" s="50"/>
      <c r="B83" s="50"/>
      <c r="C83" s="50"/>
      <c r="D83" s="50"/>
      <c r="E83" s="50"/>
    </row>
    <row r="84" spans="1:5" x14ac:dyDescent="0.2">
      <c r="A84" s="50"/>
      <c r="B84" s="50"/>
      <c r="C84" s="50"/>
      <c r="D84" s="50"/>
      <c r="E84" s="50"/>
    </row>
    <row r="85" spans="1:5" x14ac:dyDescent="0.2">
      <c r="A85" s="50"/>
      <c r="B85" s="50"/>
      <c r="C85" s="50"/>
      <c r="D85" s="50"/>
      <c r="E85" s="50"/>
    </row>
    <row r="86" spans="1:5" x14ac:dyDescent="0.2">
      <c r="A86" s="50"/>
      <c r="B86" s="50"/>
      <c r="C86" s="50"/>
      <c r="D86" s="50"/>
      <c r="E86" s="50"/>
    </row>
    <row r="87" spans="1:5" x14ac:dyDescent="0.2">
      <c r="A87" s="50"/>
      <c r="B87" s="50"/>
      <c r="C87" s="50"/>
      <c r="D87" s="50"/>
      <c r="E87" s="50"/>
    </row>
    <row r="88" spans="1:5" x14ac:dyDescent="0.2">
      <c r="A88" s="50"/>
      <c r="B88" s="50"/>
      <c r="C88" s="50"/>
      <c r="D88" s="50"/>
      <c r="E88" s="50"/>
    </row>
    <row r="89" spans="1:5" x14ac:dyDescent="0.2">
      <c r="A89" s="50"/>
      <c r="B89" s="50"/>
      <c r="C89" s="50"/>
      <c r="D89" s="50"/>
      <c r="E89" s="50"/>
    </row>
    <row r="90" spans="1:5" x14ac:dyDescent="0.2">
      <c r="A90" s="50"/>
      <c r="B90" s="50"/>
      <c r="C90" s="50"/>
      <c r="D90" s="50"/>
      <c r="E90" s="50"/>
    </row>
    <row r="91" spans="1:5" x14ac:dyDescent="0.2">
      <c r="A91" s="50"/>
      <c r="B91" s="50"/>
      <c r="C91" s="50"/>
      <c r="D91" s="50"/>
      <c r="E91" s="50"/>
    </row>
    <row r="92" spans="1:5" x14ac:dyDescent="0.2">
      <c r="A92" s="50"/>
      <c r="B92" s="50"/>
      <c r="C92" s="50"/>
      <c r="D92" s="50"/>
      <c r="E92" s="50"/>
    </row>
    <row r="93" spans="1:5" x14ac:dyDescent="0.2">
      <c r="A93" s="50"/>
      <c r="B93" s="50"/>
      <c r="C93" s="50"/>
      <c r="D93" s="50"/>
      <c r="E93" s="50"/>
    </row>
    <row r="94" spans="1:5" x14ac:dyDescent="0.2">
      <c r="A94" s="50"/>
      <c r="B94" s="50"/>
      <c r="C94" s="50"/>
      <c r="D94" s="50"/>
      <c r="E94" s="50"/>
    </row>
    <row r="95" spans="1:5" x14ac:dyDescent="0.2">
      <c r="A95" s="50"/>
      <c r="B95" s="50"/>
      <c r="C95" s="50"/>
      <c r="D95" s="50"/>
      <c r="E95" s="50"/>
    </row>
    <row r="96" spans="1:5" x14ac:dyDescent="0.2">
      <c r="A96" s="50"/>
      <c r="B96" s="50"/>
      <c r="C96" s="50"/>
      <c r="D96" s="50"/>
      <c r="E96" s="50"/>
    </row>
    <row r="97" spans="1:5" x14ac:dyDescent="0.2">
      <c r="A97" s="50"/>
      <c r="B97" s="50"/>
      <c r="C97" s="50"/>
      <c r="D97" s="50"/>
      <c r="E97" s="50"/>
    </row>
    <row r="98" spans="1:5" x14ac:dyDescent="0.2">
      <c r="A98" s="50"/>
      <c r="B98" s="50"/>
      <c r="C98" s="50"/>
      <c r="D98" s="50"/>
      <c r="E98" s="50"/>
    </row>
    <row r="99" spans="1:5" x14ac:dyDescent="0.2">
      <c r="A99" s="50"/>
      <c r="B99" s="50"/>
      <c r="C99" s="50"/>
      <c r="D99" s="50"/>
      <c r="E99" s="50"/>
    </row>
    <row r="100" spans="1:5" x14ac:dyDescent="0.2">
      <c r="A100" s="50"/>
      <c r="B100" s="50"/>
      <c r="C100" s="50"/>
      <c r="D100" s="50"/>
      <c r="E100" s="50"/>
    </row>
    <row r="101" spans="1:5" x14ac:dyDescent="0.2">
      <c r="A101" s="50"/>
      <c r="B101" s="50"/>
      <c r="C101" s="50"/>
      <c r="D101" s="50"/>
      <c r="E101" s="50"/>
    </row>
    <row r="102" spans="1:5" x14ac:dyDescent="0.2">
      <c r="A102" s="50"/>
      <c r="B102" s="50"/>
      <c r="C102" s="50"/>
      <c r="D102" s="50"/>
      <c r="E102" s="50"/>
    </row>
    <row r="103" spans="1:5" x14ac:dyDescent="0.2">
      <c r="A103" s="50"/>
      <c r="B103" s="50"/>
      <c r="C103" s="50"/>
      <c r="D103" s="50"/>
      <c r="E103" s="50"/>
    </row>
    <row r="104" spans="1:5" x14ac:dyDescent="0.2">
      <c r="A104" s="50"/>
      <c r="B104" s="50"/>
      <c r="C104" s="50"/>
      <c r="D104" s="50"/>
      <c r="E104" s="50"/>
    </row>
    <row r="105" spans="1:5" x14ac:dyDescent="0.2">
      <c r="A105" s="50"/>
      <c r="B105" s="50"/>
      <c r="C105" s="50"/>
      <c r="D105" s="50"/>
      <c r="E105" s="50"/>
    </row>
    <row r="106" spans="1:5" x14ac:dyDescent="0.2">
      <c r="A106" s="50"/>
      <c r="B106" s="50"/>
      <c r="C106" s="50"/>
      <c r="D106" s="50"/>
      <c r="E106" s="50"/>
    </row>
    <row r="107" spans="1:5" x14ac:dyDescent="0.2">
      <c r="A107" s="50"/>
      <c r="B107" s="50"/>
      <c r="C107" s="50"/>
      <c r="D107" s="50"/>
      <c r="E107" s="50"/>
    </row>
    <row r="108" spans="1:5" x14ac:dyDescent="0.2">
      <c r="A108" s="50"/>
      <c r="B108" s="50"/>
      <c r="C108" s="50"/>
      <c r="D108" s="50"/>
      <c r="E108" s="50"/>
    </row>
    <row r="109" spans="1:5" x14ac:dyDescent="0.2">
      <c r="A109" s="50"/>
      <c r="B109" s="50"/>
      <c r="C109" s="50"/>
      <c r="D109" s="50"/>
      <c r="E109" s="50"/>
    </row>
  </sheetData>
  <sheetProtection selectLockedCells="1"/>
  <mergeCells count="3">
    <mergeCell ref="D16:E16"/>
    <mergeCell ref="D20:E20"/>
    <mergeCell ref="A59:E59"/>
  </mergeCells>
  <printOptions horizontalCentered="1"/>
  <pageMargins left="0.59" right="0.59" top="0.55000000000000004" bottom="0.5" header="0.2" footer="0.2"/>
  <pageSetup paperSize="9" fitToHeight="0" orientation="portrait" r:id="rId1"/>
  <headerFooter differentFirst="1">
    <oddFooter>&amp;LNNH - MARGETSON HOUSE REFURBISHMENT|&amp;K848484 Rider Levett Bucknall&amp;R&amp;P</oddFooter>
  </headerFooter>
  <rowBreaks count="1" manualBreakCount="1">
    <brk id="56"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0B1C8-0675-4F37-BE1C-48CE499E2053}">
  <sheetPr>
    <pageSetUpPr fitToPage="1"/>
  </sheetPr>
  <dimension ref="A1:K184"/>
  <sheetViews>
    <sheetView view="pageBreakPreview" zoomScaleNormal="100" zoomScaleSheetLayoutView="100" workbookViewId="0">
      <selection activeCell="G13" sqref="G13"/>
    </sheetView>
  </sheetViews>
  <sheetFormatPr defaultColWidth="8.7109375" defaultRowHeight="15" x14ac:dyDescent="0.25"/>
  <cols>
    <col min="1" max="1" width="9.28515625" style="18" customWidth="1"/>
    <col min="2" max="5" width="8.7109375" style="18"/>
    <col min="6" max="6" width="13.28515625" style="18" customWidth="1"/>
    <col min="7" max="8" width="8.7109375" style="18"/>
    <col min="9" max="9" width="13.85546875" style="18" customWidth="1"/>
    <col min="10" max="16384" width="8.7109375" style="18"/>
  </cols>
  <sheetData>
    <row r="1" spans="1:11" x14ac:dyDescent="0.25">
      <c r="A1" s="17"/>
      <c r="B1" s="17"/>
      <c r="C1" s="17"/>
      <c r="D1" s="17"/>
      <c r="E1" s="17"/>
      <c r="F1" s="17"/>
      <c r="G1" s="17"/>
      <c r="H1" s="17"/>
      <c r="I1" s="17"/>
    </row>
    <row r="2" spans="1:11" x14ac:dyDescent="0.25">
      <c r="A2" s="17"/>
      <c r="B2" s="17"/>
      <c r="C2" s="17"/>
      <c r="D2" s="17"/>
      <c r="E2" s="17"/>
      <c r="F2" s="17"/>
      <c r="G2" s="17"/>
      <c r="H2" s="17"/>
      <c r="I2" s="17"/>
    </row>
    <row r="3" spans="1:11" s="20" customFormat="1" ht="28.15" customHeight="1" x14ac:dyDescent="0.25">
      <c r="A3" s="140" t="s">
        <v>26</v>
      </c>
      <c r="B3" s="140"/>
      <c r="C3" s="140"/>
      <c r="D3" s="140"/>
      <c r="E3" s="140"/>
      <c r="F3" s="140"/>
      <c r="G3" s="140"/>
      <c r="H3" s="19"/>
      <c r="I3" s="19"/>
    </row>
    <row r="4" spans="1:11" s="20" customFormat="1" ht="18" customHeight="1" x14ac:dyDescent="0.25">
      <c r="A4" s="140"/>
      <c r="B4" s="140"/>
      <c r="C4" s="140"/>
      <c r="D4" s="140"/>
      <c r="E4" s="140"/>
      <c r="F4" s="140"/>
      <c r="G4" s="140"/>
      <c r="H4" s="19"/>
      <c r="I4" s="19"/>
    </row>
    <row r="5" spans="1:11" ht="18" x14ac:dyDescent="0.25">
      <c r="A5" s="141" t="s">
        <v>2</v>
      </c>
      <c r="B5" s="141"/>
      <c r="C5" s="141"/>
      <c r="D5" s="141"/>
      <c r="E5" s="141"/>
      <c r="F5" s="141"/>
      <c r="G5" s="141"/>
      <c r="H5" s="19"/>
      <c r="I5" s="19"/>
    </row>
    <row r="6" spans="1:11" x14ac:dyDescent="0.25">
      <c r="A6" s="17"/>
      <c r="B6" s="17"/>
      <c r="C6" s="17"/>
      <c r="D6" s="17"/>
      <c r="E6" s="17"/>
      <c r="F6" s="17"/>
      <c r="G6" s="17"/>
      <c r="H6" s="17"/>
      <c r="I6" s="17"/>
    </row>
    <row r="7" spans="1:11" x14ac:dyDescent="0.25">
      <c r="A7" s="17"/>
      <c r="B7" s="17"/>
      <c r="C7" s="17"/>
      <c r="D7" s="17"/>
      <c r="E7" s="17"/>
      <c r="F7" s="17"/>
      <c r="G7" s="17"/>
      <c r="H7" s="17"/>
      <c r="I7" s="17"/>
    </row>
    <row r="8" spans="1:11" x14ac:dyDescent="0.25">
      <c r="A8" s="17"/>
      <c r="B8" s="17"/>
      <c r="C8" s="17"/>
      <c r="D8" s="17"/>
      <c r="E8" s="17"/>
      <c r="F8" s="17"/>
      <c r="G8" s="17"/>
      <c r="H8" s="17"/>
      <c r="I8" s="17"/>
    </row>
    <row r="9" spans="1:11" x14ac:dyDescent="0.25">
      <c r="A9" s="21"/>
      <c r="B9" s="21"/>
      <c r="C9" s="21"/>
      <c r="D9" s="21"/>
      <c r="E9" s="21"/>
      <c r="F9" s="21"/>
      <c r="G9" s="21"/>
      <c r="H9" s="21"/>
      <c r="I9" s="21"/>
      <c r="J9" s="22"/>
      <c r="K9" s="22"/>
    </row>
    <row r="10" spans="1:11" x14ac:dyDescent="0.25">
      <c r="A10" s="22"/>
      <c r="B10" s="22"/>
      <c r="C10" s="22"/>
      <c r="D10" s="22"/>
      <c r="E10" s="22"/>
      <c r="F10" s="22"/>
      <c r="G10" s="22"/>
      <c r="H10" s="22"/>
      <c r="I10" s="22"/>
      <c r="J10" s="22"/>
      <c r="K10" s="22"/>
    </row>
    <row r="11" spans="1:11" x14ac:dyDescent="0.25">
      <c r="A11" s="22"/>
      <c r="B11" s="22"/>
      <c r="C11" s="22"/>
      <c r="D11" s="22"/>
      <c r="E11" s="22"/>
      <c r="F11" s="22"/>
      <c r="G11" s="22"/>
      <c r="H11" s="22"/>
      <c r="I11" s="22"/>
      <c r="J11" s="22"/>
      <c r="K11" s="22"/>
    </row>
    <row r="12" spans="1:11" ht="14.65" customHeight="1" x14ac:dyDescent="0.3">
      <c r="A12" s="22"/>
      <c r="B12" s="23"/>
      <c r="C12" s="23"/>
      <c r="D12" s="23"/>
      <c r="E12" s="23"/>
      <c r="F12" s="23"/>
      <c r="G12" s="23"/>
      <c r="H12" s="23"/>
      <c r="I12" s="23"/>
      <c r="J12" s="23"/>
      <c r="K12" s="23"/>
    </row>
    <row r="13" spans="1:11" ht="21.75" x14ac:dyDescent="0.3">
      <c r="A13" s="22"/>
      <c r="B13" s="24" t="s">
        <v>27</v>
      </c>
      <c r="C13" s="23"/>
      <c r="D13" s="23"/>
      <c r="E13" s="23"/>
      <c r="F13" s="23"/>
      <c r="G13" s="23"/>
      <c r="H13" s="23"/>
      <c r="I13" s="23"/>
      <c r="J13" s="23"/>
      <c r="K13" s="23"/>
    </row>
    <row r="14" spans="1:11" ht="14.65" customHeight="1" x14ac:dyDescent="0.3">
      <c r="A14" s="22"/>
      <c r="B14" s="23"/>
      <c r="C14" s="23"/>
      <c r="D14" s="23"/>
      <c r="E14" s="23"/>
      <c r="F14" s="23"/>
      <c r="G14" s="23"/>
      <c r="H14" s="23"/>
      <c r="I14" s="23"/>
      <c r="J14" s="23"/>
      <c r="K14" s="23"/>
    </row>
    <row r="15" spans="1:11" x14ac:dyDescent="0.25">
      <c r="A15" s="22"/>
      <c r="B15" s="22"/>
      <c r="C15" s="22"/>
      <c r="D15" s="22"/>
      <c r="E15" s="22"/>
      <c r="F15" s="22"/>
      <c r="G15" s="22"/>
      <c r="H15" s="22"/>
      <c r="I15" s="22"/>
      <c r="J15" s="22"/>
      <c r="K15" s="22"/>
    </row>
    <row r="16" spans="1:11" x14ac:dyDescent="0.25">
      <c r="A16" s="22"/>
      <c r="B16" s="25"/>
      <c r="C16" s="25"/>
      <c r="D16" s="25"/>
      <c r="E16" s="25"/>
      <c r="F16" s="25"/>
      <c r="G16" s="25"/>
      <c r="H16" s="25"/>
      <c r="I16" s="25"/>
      <c r="J16" s="25"/>
      <c r="K16" s="22"/>
    </row>
    <row r="17" spans="1:11" x14ac:dyDescent="0.25">
      <c r="A17" s="22"/>
      <c r="B17" s="25"/>
      <c r="C17" s="25"/>
      <c r="D17" s="25"/>
      <c r="E17" s="25"/>
      <c r="F17" s="25"/>
      <c r="G17" s="25"/>
      <c r="H17" s="25"/>
      <c r="I17" s="25"/>
      <c r="J17" s="25"/>
      <c r="K17" s="22"/>
    </row>
    <row r="18" spans="1:11" x14ac:dyDescent="0.25">
      <c r="B18" s="22"/>
      <c r="C18" s="22"/>
      <c r="D18" s="22"/>
      <c r="E18" s="22"/>
      <c r="F18" s="22"/>
      <c r="G18" s="26"/>
      <c r="H18" s="22"/>
      <c r="I18" s="22"/>
      <c r="J18" s="22"/>
      <c r="K18" s="22"/>
    </row>
    <row r="19" spans="1:11" x14ac:dyDescent="0.25">
      <c r="A19" s="17"/>
      <c r="B19" s="21"/>
      <c r="C19" s="21"/>
      <c r="D19" s="21"/>
      <c r="E19" s="21"/>
      <c r="F19" s="21"/>
      <c r="G19" s="21"/>
      <c r="H19" s="21"/>
      <c r="I19" s="21"/>
      <c r="J19" s="21"/>
      <c r="K19" s="21"/>
    </row>
    <row r="20" spans="1:11" x14ac:dyDescent="0.25">
      <c r="A20" s="17"/>
      <c r="B20" s="21"/>
      <c r="C20" s="21"/>
      <c r="D20" s="21"/>
      <c r="E20" s="21"/>
      <c r="F20" s="21"/>
      <c r="G20" s="21"/>
      <c r="H20" s="21"/>
      <c r="I20" s="21"/>
      <c r="J20" s="21"/>
      <c r="K20" s="21"/>
    </row>
    <row r="21" spans="1:11" x14ac:dyDescent="0.25">
      <c r="A21" s="17"/>
      <c r="B21" s="21"/>
      <c r="C21" s="21"/>
      <c r="D21" s="21"/>
      <c r="E21" s="21"/>
      <c r="F21" s="21"/>
      <c r="G21" s="21"/>
      <c r="H21" s="21"/>
      <c r="I21" s="21"/>
      <c r="J21" s="21"/>
      <c r="K21" s="21"/>
    </row>
    <row r="22" spans="1:11" x14ac:dyDescent="0.25">
      <c r="A22" s="17"/>
      <c r="B22" s="27"/>
      <c r="C22" s="21"/>
      <c r="D22" s="21"/>
      <c r="E22" s="21"/>
      <c r="F22" s="21"/>
      <c r="G22" s="27"/>
      <c r="H22" s="21"/>
      <c r="I22" s="21"/>
      <c r="J22" s="21"/>
      <c r="K22" s="21"/>
    </row>
    <row r="23" spans="1:11" x14ac:dyDescent="0.25">
      <c r="A23" s="17"/>
      <c r="B23" s="21"/>
      <c r="C23" s="21"/>
      <c r="D23" s="21"/>
      <c r="E23" s="21"/>
      <c r="F23" s="21"/>
      <c r="G23" s="27"/>
      <c r="H23" s="21"/>
      <c r="I23" s="21"/>
      <c r="J23" s="21"/>
      <c r="K23" s="21"/>
    </row>
    <row r="24" spans="1:11" x14ac:dyDescent="0.25">
      <c r="A24" s="17"/>
      <c r="B24" s="21"/>
      <c r="C24" s="21"/>
      <c r="D24" s="21"/>
      <c r="E24" s="21"/>
      <c r="F24" s="21"/>
      <c r="G24" s="27"/>
      <c r="H24" s="21"/>
      <c r="I24" s="21"/>
      <c r="J24" s="21"/>
      <c r="K24" s="21"/>
    </row>
    <row r="25" spans="1:11" x14ac:dyDescent="0.25">
      <c r="A25" s="17"/>
      <c r="B25" s="21"/>
      <c r="C25" s="21"/>
      <c r="D25" s="21"/>
      <c r="E25" s="21"/>
      <c r="F25" s="21"/>
      <c r="G25" s="21"/>
      <c r="H25" s="21"/>
      <c r="I25" s="21"/>
      <c r="J25" s="21"/>
      <c r="K25" s="21"/>
    </row>
    <row r="26" spans="1:11" x14ac:dyDescent="0.25">
      <c r="A26" s="17"/>
      <c r="B26" s="21"/>
      <c r="C26" s="21"/>
      <c r="D26" s="21"/>
      <c r="E26" s="21"/>
      <c r="F26" s="21"/>
      <c r="G26" s="21"/>
      <c r="H26" s="21"/>
      <c r="I26" s="21"/>
      <c r="J26" s="21"/>
      <c r="K26" s="21"/>
    </row>
    <row r="27" spans="1:11" x14ac:dyDescent="0.25">
      <c r="A27" s="17"/>
      <c r="B27" s="21"/>
      <c r="C27" s="21"/>
      <c r="D27" s="21"/>
      <c r="E27" s="21"/>
      <c r="F27" s="21"/>
      <c r="G27" s="21"/>
      <c r="H27" s="21"/>
      <c r="I27" s="21"/>
      <c r="J27" s="21"/>
      <c r="K27" s="21"/>
    </row>
    <row r="28" spans="1:11" x14ac:dyDescent="0.25">
      <c r="A28" s="17"/>
      <c r="B28" s="21"/>
      <c r="C28" s="21"/>
      <c r="D28" s="21"/>
      <c r="E28" s="21"/>
      <c r="F28" s="21"/>
      <c r="G28" s="21"/>
      <c r="H28" s="21"/>
      <c r="I28" s="21"/>
      <c r="J28" s="21"/>
      <c r="K28" s="21"/>
    </row>
    <row r="29" spans="1:11" x14ac:dyDescent="0.25">
      <c r="A29" s="17"/>
      <c r="B29" s="21"/>
      <c r="C29" s="21"/>
      <c r="D29" s="21"/>
      <c r="E29" s="21"/>
      <c r="F29" s="21"/>
      <c r="G29" s="21"/>
      <c r="H29" s="21"/>
      <c r="I29" s="21"/>
      <c r="J29" s="21"/>
      <c r="K29" s="21"/>
    </row>
    <row r="30" spans="1:11" x14ac:dyDescent="0.25">
      <c r="A30" s="17"/>
      <c r="B30" s="21"/>
      <c r="C30" s="21"/>
      <c r="D30" s="21"/>
      <c r="E30" s="21"/>
      <c r="F30" s="21"/>
      <c r="G30" s="21"/>
      <c r="H30" s="21"/>
      <c r="I30" s="21"/>
      <c r="J30" s="21"/>
      <c r="K30" s="21"/>
    </row>
    <row r="31" spans="1:11" x14ac:dyDescent="0.25">
      <c r="A31" s="17"/>
      <c r="B31" s="21"/>
      <c r="C31" s="21"/>
      <c r="D31" s="21"/>
      <c r="E31" s="21"/>
      <c r="F31" s="21"/>
      <c r="G31" s="21"/>
      <c r="H31" s="21"/>
      <c r="I31" s="21"/>
      <c r="J31" s="21"/>
      <c r="K31" s="21"/>
    </row>
    <row r="32" spans="1:11" x14ac:dyDescent="0.25">
      <c r="A32" s="17"/>
      <c r="B32" s="21"/>
      <c r="C32" s="21"/>
      <c r="D32" s="21"/>
      <c r="E32" s="21"/>
      <c r="F32" s="21"/>
      <c r="G32" s="21"/>
      <c r="H32" s="21"/>
      <c r="I32" s="21"/>
      <c r="J32" s="21"/>
      <c r="K32" s="21"/>
    </row>
    <row r="33" spans="1:11" x14ac:dyDescent="0.25">
      <c r="A33" s="17"/>
      <c r="B33" s="21"/>
      <c r="C33" s="21"/>
      <c r="D33" s="21"/>
      <c r="E33" s="21"/>
      <c r="F33" s="21"/>
      <c r="G33" s="21"/>
      <c r="H33" s="21"/>
      <c r="I33" s="21"/>
      <c r="J33" s="21"/>
      <c r="K33" s="21"/>
    </row>
    <row r="34" spans="1:11" x14ac:dyDescent="0.25">
      <c r="A34" s="17"/>
      <c r="B34" s="21"/>
      <c r="C34" s="21"/>
      <c r="D34" s="21"/>
      <c r="E34" s="21"/>
      <c r="F34" s="21"/>
      <c r="G34" s="21"/>
      <c r="H34" s="21"/>
      <c r="I34" s="21"/>
      <c r="J34" s="142"/>
      <c r="K34" s="142"/>
    </row>
    <row r="35" spans="1:11" x14ac:dyDescent="0.25">
      <c r="A35" s="17"/>
      <c r="B35" s="21"/>
      <c r="C35" s="21"/>
      <c r="D35" s="21"/>
      <c r="E35" s="21"/>
      <c r="F35" s="21"/>
      <c r="G35" s="21"/>
      <c r="H35" s="21"/>
      <c r="I35" s="21"/>
      <c r="J35" s="21"/>
      <c r="K35" s="21"/>
    </row>
    <row r="36" spans="1:11" x14ac:dyDescent="0.25">
      <c r="A36" s="17"/>
      <c r="B36" s="21"/>
      <c r="C36" s="21"/>
      <c r="D36" s="21"/>
      <c r="E36" s="21"/>
      <c r="F36" s="21"/>
      <c r="G36" s="21"/>
      <c r="H36" s="21"/>
      <c r="I36" s="17"/>
      <c r="J36" s="21"/>
      <c r="K36" s="21"/>
    </row>
    <row r="37" spans="1:11" x14ac:dyDescent="0.25">
      <c r="A37" s="17"/>
      <c r="B37" s="21"/>
      <c r="C37" s="21"/>
      <c r="D37" s="21"/>
      <c r="E37" s="21"/>
      <c r="F37" s="21"/>
      <c r="G37" s="21"/>
      <c r="H37" s="21"/>
      <c r="I37" s="21"/>
      <c r="J37" s="21"/>
      <c r="K37" s="21"/>
    </row>
    <row r="38" spans="1:11" x14ac:dyDescent="0.25">
      <c r="A38" s="17"/>
      <c r="B38" s="21"/>
      <c r="C38" s="21"/>
      <c r="D38" s="21"/>
      <c r="E38" s="21"/>
      <c r="F38" s="21"/>
      <c r="G38" s="21"/>
      <c r="H38" s="21"/>
      <c r="I38" s="21"/>
      <c r="J38" s="21"/>
      <c r="K38" s="21"/>
    </row>
    <row r="39" spans="1:11" x14ac:dyDescent="0.25">
      <c r="A39" s="17"/>
      <c r="B39" s="21"/>
      <c r="C39" s="21"/>
      <c r="D39" s="21"/>
      <c r="E39" s="21"/>
      <c r="F39" s="21"/>
      <c r="G39" s="21"/>
      <c r="H39" s="21"/>
      <c r="I39" s="21"/>
      <c r="J39" s="21"/>
      <c r="K39" s="21"/>
    </row>
    <row r="40" spans="1:11" x14ac:dyDescent="0.25">
      <c r="A40" s="17"/>
      <c r="B40" s="21"/>
      <c r="C40" s="21"/>
      <c r="D40" s="21"/>
      <c r="E40" s="21"/>
      <c r="F40" s="21"/>
      <c r="G40" s="21"/>
      <c r="H40" s="21"/>
      <c r="I40" s="21"/>
      <c r="J40" s="21"/>
      <c r="K40" s="21"/>
    </row>
    <row r="41" spans="1:11" x14ac:dyDescent="0.25">
      <c r="A41" s="17"/>
      <c r="B41" s="21"/>
      <c r="C41" s="21"/>
      <c r="D41" s="21"/>
      <c r="E41" s="21"/>
      <c r="F41" s="21"/>
      <c r="G41" s="21"/>
      <c r="H41" s="21"/>
      <c r="I41" s="21"/>
      <c r="J41" s="21"/>
      <c r="K41" s="21"/>
    </row>
    <row r="42" spans="1:11" x14ac:dyDescent="0.25">
      <c r="A42" s="17"/>
      <c r="B42" s="21"/>
      <c r="C42" s="21"/>
      <c r="D42" s="21"/>
      <c r="E42" s="21"/>
      <c r="F42" s="21"/>
      <c r="G42" s="21"/>
      <c r="H42" s="21"/>
      <c r="I42" s="21"/>
      <c r="J42" s="21"/>
      <c r="K42" s="21"/>
    </row>
    <row r="43" spans="1:11" x14ac:dyDescent="0.25">
      <c r="A43" s="143"/>
      <c r="B43" s="143"/>
      <c r="C43" s="143"/>
      <c r="D43" s="143"/>
      <c r="E43" s="143"/>
      <c r="F43" s="143"/>
      <c r="G43" s="143"/>
      <c r="H43" s="143"/>
      <c r="I43" s="143"/>
      <c r="J43" s="143"/>
      <c r="K43" s="143"/>
    </row>
    <row r="44" spans="1:11" x14ac:dyDescent="0.25">
      <c r="A44" s="17"/>
      <c r="B44" s="21"/>
      <c r="C44" s="21"/>
      <c r="D44" s="21"/>
      <c r="E44" s="21"/>
      <c r="F44" s="21"/>
      <c r="G44" s="21"/>
      <c r="H44" s="21"/>
      <c r="I44" s="21"/>
      <c r="J44" s="21"/>
      <c r="K44" s="21"/>
    </row>
    <row r="45" spans="1:11" x14ac:dyDescent="0.25">
      <c r="A45" s="17"/>
      <c r="B45" s="21"/>
      <c r="C45" s="21"/>
      <c r="D45" s="21"/>
      <c r="E45" s="21"/>
      <c r="F45" s="21"/>
      <c r="G45" s="21"/>
      <c r="H45" s="21"/>
      <c r="I45" s="21"/>
      <c r="J45" s="21"/>
      <c r="K45" s="21"/>
    </row>
    <row r="46" spans="1:11" x14ac:dyDescent="0.25">
      <c r="A46" s="17"/>
      <c r="B46" s="21"/>
      <c r="C46" s="21"/>
      <c r="D46" s="21"/>
      <c r="E46" s="21"/>
      <c r="F46" s="21"/>
      <c r="G46" s="21"/>
      <c r="H46" s="21"/>
      <c r="I46" s="21"/>
      <c r="J46" s="21"/>
      <c r="K46" s="21"/>
    </row>
    <row r="47" spans="1:11" x14ac:dyDescent="0.25">
      <c r="A47" s="17"/>
      <c r="B47" s="21"/>
      <c r="C47" s="21"/>
      <c r="D47" s="21"/>
      <c r="E47" s="21"/>
      <c r="F47" s="21"/>
      <c r="G47" s="21"/>
      <c r="H47" s="21"/>
      <c r="I47" s="21"/>
      <c r="J47" s="21"/>
      <c r="K47" s="21"/>
    </row>
    <row r="48" spans="1:11" x14ac:dyDescent="0.25">
      <c r="A48" s="17"/>
      <c r="B48" s="21"/>
      <c r="C48" s="21"/>
      <c r="D48" s="21"/>
      <c r="E48" s="21"/>
      <c r="F48" s="21"/>
      <c r="G48" s="21"/>
      <c r="H48" s="21"/>
      <c r="I48" s="21"/>
      <c r="J48" s="21"/>
      <c r="K48" s="21"/>
    </row>
    <row r="49" spans="2:11" x14ac:dyDescent="0.25">
      <c r="B49" s="22"/>
      <c r="C49" s="22"/>
      <c r="D49" s="22"/>
      <c r="E49" s="22"/>
      <c r="F49" s="22"/>
      <c r="G49" s="22"/>
      <c r="H49" s="22"/>
      <c r="I49" s="22"/>
      <c r="J49" s="22"/>
      <c r="K49" s="22"/>
    </row>
    <row r="50" spans="2:11" x14ac:dyDescent="0.25">
      <c r="B50" s="22"/>
      <c r="C50" s="22"/>
      <c r="D50" s="22"/>
      <c r="E50" s="22"/>
      <c r="F50" s="22"/>
      <c r="G50" s="22"/>
      <c r="H50" s="22"/>
      <c r="I50" s="22"/>
      <c r="J50" s="22"/>
      <c r="K50" s="22"/>
    </row>
    <row r="51" spans="2:11" x14ac:dyDescent="0.25">
      <c r="B51" s="22"/>
      <c r="C51" s="22"/>
      <c r="D51" s="22"/>
      <c r="E51" s="22"/>
      <c r="F51" s="22"/>
      <c r="G51" s="22"/>
      <c r="H51" s="22"/>
      <c r="I51" s="22"/>
      <c r="J51" s="22"/>
      <c r="K51" s="22"/>
    </row>
    <row r="52" spans="2:11" x14ac:dyDescent="0.25">
      <c r="B52" s="22"/>
      <c r="C52" s="22"/>
      <c r="D52" s="22"/>
      <c r="E52" s="22"/>
      <c r="F52" s="22"/>
      <c r="G52" s="22"/>
      <c r="H52" s="22"/>
      <c r="I52" s="22"/>
      <c r="J52" s="22"/>
      <c r="K52" s="22"/>
    </row>
    <row r="53" spans="2:11" x14ac:dyDescent="0.25">
      <c r="B53" s="22"/>
      <c r="C53" s="22"/>
      <c r="D53" s="22"/>
      <c r="E53" s="22"/>
      <c r="F53" s="22"/>
      <c r="G53" s="22"/>
      <c r="H53" s="22"/>
      <c r="I53" s="22"/>
      <c r="J53" s="22"/>
      <c r="K53" s="22"/>
    </row>
    <row r="54" spans="2:11" x14ac:dyDescent="0.25">
      <c r="B54" s="22"/>
      <c r="C54" s="22"/>
      <c r="D54" s="22"/>
      <c r="E54" s="22"/>
      <c r="F54" s="22"/>
      <c r="G54" s="22"/>
      <c r="H54" s="22"/>
      <c r="I54" s="22"/>
      <c r="J54" s="22"/>
      <c r="K54" s="22"/>
    </row>
    <row r="55" spans="2:11" x14ac:dyDescent="0.25">
      <c r="B55" s="22"/>
      <c r="C55" s="22"/>
      <c r="D55" s="22"/>
      <c r="E55" s="22"/>
      <c r="F55" s="22"/>
      <c r="G55" s="22"/>
      <c r="H55" s="22"/>
      <c r="I55" s="22"/>
      <c r="J55" s="22"/>
      <c r="K55" s="22"/>
    </row>
    <row r="56" spans="2:11" x14ac:dyDescent="0.25">
      <c r="B56" s="22"/>
      <c r="C56" s="22"/>
      <c r="D56" s="22"/>
      <c r="E56" s="22"/>
      <c r="F56" s="22"/>
      <c r="G56" s="22"/>
      <c r="H56" s="22"/>
      <c r="I56" s="22"/>
      <c r="J56" s="22"/>
      <c r="K56" s="22"/>
    </row>
    <row r="57" spans="2:11" x14ac:dyDescent="0.25">
      <c r="B57" s="22"/>
      <c r="C57" s="22"/>
      <c r="D57" s="22"/>
      <c r="E57" s="22"/>
      <c r="F57" s="22"/>
      <c r="G57" s="22"/>
      <c r="H57" s="22"/>
      <c r="I57" s="22"/>
      <c r="J57" s="22"/>
      <c r="K57" s="22"/>
    </row>
    <row r="58" spans="2:11" x14ac:dyDescent="0.25">
      <c r="B58" s="22"/>
      <c r="C58" s="22"/>
      <c r="D58" s="22"/>
      <c r="E58" s="22"/>
      <c r="F58" s="22"/>
      <c r="G58" s="22"/>
      <c r="H58" s="22"/>
      <c r="I58" s="22"/>
      <c r="J58" s="22"/>
      <c r="K58" s="22"/>
    </row>
    <row r="59" spans="2:11" x14ac:dyDescent="0.25">
      <c r="B59" s="22"/>
      <c r="C59" s="22"/>
      <c r="D59" s="22"/>
      <c r="E59" s="22"/>
      <c r="F59" s="22"/>
      <c r="G59" s="22"/>
      <c r="H59" s="22"/>
      <c r="I59" s="22"/>
      <c r="J59" s="22"/>
      <c r="K59" s="22"/>
    </row>
    <row r="60" spans="2:11" x14ac:dyDescent="0.25">
      <c r="B60" s="22"/>
      <c r="C60" s="22"/>
      <c r="D60" s="22"/>
      <c r="E60" s="22"/>
      <c r="F60" s="22"/>
      <c r="G60" s="22"/>
      <c r="H60" s="22"/>
      <c r="I60" s="22"/>
      <c r="J60" s="22"/>
      <c r="K60" s="22"/>
    </row>
    <row r="61" spans="2:11" x14ac:dyDescent="0.25">
      <c r="B61" s="22"/>
      <c r="C61" s="22"/>
      <c r="D61" s="22"/>
      <c r="E61" s="22"/>
      <c r="F61" s="22"/>
      <c r="G61" s="22"/>
      <c r="H61" s="22"/>
      <c r="I61" s="22"/>
      <c r="J61" s="22"/>
      <c r="K61" s="22"/>
    </row>
    <row r="62" spans="2:11" x14ac:dyDescent="0.25">
      <c r="B62" s="22"/>
      <c r="C62" s="22"/>
      <c r="D62" s="22"/>
      <c r="E62" s="22"/>
      <c r="F62" s="22"/>
      <c r="G62" s="22"/>
      <c r="H62" s="22"/>
      <c r="I62" s="22"/>
      <c r="J62" s="22"/>
      <c r="K62" s="22"/>
    </row>
    <row r="63" spans="2:11" x14ac:dyDescent="0.25">
      <c r="B63" s="22"/>
      <c r="C63" s="22"/>
      <c r="D63" s="22"/>
      <c r="E63" s="22"/>
      <c r="F63" s="22"/>
      <c r="G63" s="22"/>
      <c r="H63" s="22"/>
      <c r="I63" s="22"/>
      <c r="J63" s="22"/>
      <c r="K63" s="22"/>
    </row>
    <row r="64" spans="2:11" x14ac:dyDescent="0.25">
      <c r="B64" s="22"/>
      <c r="C64" s="22"/>
      <c r="D64" s="22"/>
      <c r="E64" s="22"/>
      <c r="F64" s="22"/>
      <c r="G64" s="22"/>
      <c r="H64" s="22"/>
      <c r="I64" s="22"/>
      <c r="J64" s="22"/>
      <c r="K64" s="22"/>
    </row>
    <row r="65" spans="2:11" x14ac:dyDescent="0.25">
      <c r="B65" s="22"/>
      <c r="C65" s="22"/>
      <c r="D65" s="22"/>
      <c r="E65" s="22"/>
      <c r="F65" s="22"/>
      <c r="G65" s="22"/>
      <c r="H65" s="22"/>
      <c r="I65" s="22"/>
      <c r="J65" s="22"/>
      <c r="K65" s="22"/>
    </row>
    <row r="66" spans="2:11" x14ac:dyDescent="0.25">
      <c r="B66" s="22"/>
      <c r="C66" s="22"/>
      <c r="D66" s="22"/>
      <c r="E66" s="22"/>
      <c r="F66" s="22"/>
      <c r="G66" s="22"/>
      <c r="H66" s="22"/>
      <c r="I66" s="22"/>
      <c r="J66" s="22"/>
      <c r="K66" s="22"/>
    </row>
    <row r="67" spans="2:11" x14ac:dyDescent="0.25">
      <c r="B67" s="22"/>
      <c r="C67" s="22"/>
      <c r="D67" s="22"/>
      <c r="E67" s="22"/>
      <c r="F67" s="22"/>
      <c r="G67" s="22"/>
      <c r="H67" s="22"/>
      <c r="I67" s="22"/>
      <c r="J67" s="22"/>
      <c r="K67" s="22"/>
    </row>
    <row r="68" spans="2:11" x14ac:dyDescent="0.25">
      <c r="B68" s="22"/>
      <c r="C68" s="22"/>
      <c r="D68" s="22"/>
      <c r="E68" s="22"/>
      <c r="F68" s="22"/>
      <c r="G68" s="22"/>
      <c r="H68" s="22"/>
      <c r="I68" s="22"/>
      <c r="J68" s="22"/>
      <c r="K68" s="22"/>
    </row>
    <row r="69" spans="2:11" x14ac:dyDescent="0.25">
      <c r="B69" s="22"/>
      <c r="C69" s="22"/>
      <c r="D69" s="22"/>
      <c r="E69" s="22"/>
      <c r="F69" s="22"/>
      <c r="G69" s="22"/>
      <c r="H69" s="22"/>
      <c r="I69" s="22"/>
      <c r="J69" s="22"/>
      <c r="K69" s="22"/>
    </row>
    <row r="70" spans="2:11" x14ac:dyDescent="0.25">
      <c r="B70" s="22"/>
      <c r="C70" s="22"/>
      <c r="D70" s="22"/>
      <c r="E70" s="22"/>
      <c r="F70" s="22"/>
      <c r="G70" s="22"/>
      <c r="H70" s="22"/>
      <c r="I70" s="22"/>
      <c r="J70" s="22"/>
      <c r="K70" s="22"/>
    </row>
    <row r="71" spans="2:11" x14ac:dyDescent="0.25">
      <c r="B71" s="22"/>
      <c r="C71" s="22"/>
      <c r="D71" s="22"/>
      <c r="E71" s="22"/>
      <c r="F71" s="22"/>
      <c r="G71" s="22"/>
      <c r="H71" s="22"/>
      <c r="I71" s="22"/>
      <c r="J71" s="22"/>
      <c r="K71" s="22"/>
    </row>
    <row r="72" spans="2:11" x14ac:dyDescent="0.25">
      <c r="B72" s="22"/>
      <c r="C72" s="22"/>
      <c r="D72" s="22"/>
      <c r="E72" s="22"/>
      <c r="F72" s="22"/>
      <c r="G72" s="22"/>
      <c r="H72" s="22"/>
      <c r="I72" s="22"/>
      <c r="J72" s="22"/>
      <c r="K72" s="22"/>
    </row>
    <row r="73" spans="2:11" x14ac:dyDescent="0.25">
      <c r="B73" s="22"/>
      <c r="C73" s="22"/>
      <c r="D73" s="22"/>
      <c r="E73" s="22"/>
      <c r="F73" s="22"/>
      <c r="G73" s="22"/>
      <c r="H73" s="22"/>
      <c r="I73" s="22"/>
      <c r="J73" s="22"/>
      <c r="K73" s="22"/>
    </row>
    <row r="74" spans="2:11" x14ac:dyDescent="0.25">
      <c r="B74" s="22"/>
      <c r="C74" s="22"/>
      <c r="D74" s="22"/>
      <c r="E74" s="22"/>
      <c r="F74" s="22"/>
      <c r="G74" s="22"/>
      <c r="H74" s="22"/>
      <c r="I74" s="22"/>
      <c r="J74" s="22"/>
      <c r="K74" s="22"/>
    </row>
    <row r="75" spans="2:11" x14ac:dyDescent="0.25">
      <c r="B75" s="22"/>
      <c r="C75" s="22"/>
      <c r="D75" s="22"/>
      <c r="E75" s="22"/>
      <c r="F75" s="22"/>
      <c r="G75" s="22"/>
      <c r="H75" s="22"/>
      <c r="I75" s="22"/>
      <c r="J75" s="22"/>
      <c r="K75" s="22"/>
    </row>
    <row r="76" spans="2:11" x14ac:dyDescent="0.25">
      <c r="B76" s="22"/>
      <c r="C76" s="22"/>
      <c r="D76" s="22"/>
      <c r="E76" s="22"/>
      <c r="F76" s="22"/>
      <c r="G76" s="22"/>
      <c r="H76" s="22"/>
      <c r="I76" s="22"/>
      <c r="J76" s="22"/>
      <c r="K76" s="22"/>
    </row>
    <row r="77" spans="2:11" x14ac:dyDescent="0.25">
      <c r="B77" s="22"/>
      <c r="C77" s="22"/>
      <c r="D77" s="22"/>
      <c r="E77" s="22"/>
      <c r="F77" s="22"/>
      <c r="G77" s="22"/>
      <c r="H77" s="22"/>
      <c r="I77" s="22"/>
      <c r="J77" s="22"/>
      <c r="K77" s="22"/>
    </row>
    <row r="78" spans="2:11" x14ac:dyDescent="0.25">
      <c r="B78" s="22"/>
      <c r="C78" s="22"/>
      <c r="D78" s="22"/>
      <c r="E78" s="22"/>
      <c r="F78" s="22"/>
      <c r="G78" s="22"/>
      <c r="H78" s="22"/>
      <c r="I78" s="22"/>
      <c r="J78" s="22"/>
      <c r="K78" s="22"/>
    </row>
    <row r="79" spans="2:11" x14ac:dyDescent="0.25">
      <c r="B79" s="22"/>
      <c r="C79" s="22"/>
      <c r="D79" s="22"/>
      <c r="E79" s="22"/>
      <c r="F79" s="22"/>
      <c r="G79" s="22"/>
      <c r="H79" s="22"/>
      <c r="I79" s="22"/>
      <c r="J79" s="22"/>
      <c r="K79" s="22"/>
    </row>
    <row r="80" spans="2:11" x14ac:dyDescent="0.25">
      <c r="B80" s="22"/>
      <c r="C80" s="22"/>
      <c r="D80" s="22"/>
      <c r="E80" s="22"/>
      <c r="F80" s="22"/>
      <c r="G80" s="22"/>
      <c r="H80" s="22"/>
      <c r="I80" s="22"/>
      <c r="J80" s="22"/>
      <c r="K80" s="22"/>
    </row>
    <row r="81" spans="2:11" x14ac:dyDescent="0.25">
      <c r="B81" s="22"/>
      <c r="C81" s="22"/>
      <c r="D81" s="22"/>
      <c r="E81" s="22"/>
      <c r="F81" s="22"/>
      <c r="G81" s="22"/>
      <c r="H81" s="22"/>
      <c r="I81" s="22"/>
      <c r="J81" s="22"/>
      <c r="K81" s="22"/>
    </row>
    <row r="82" spans="2:11" x14ac:dyDescent="0.25">
      <c r="B82" s="22"/>
      <c r="C82" s="22"/>
      <c r="D82" s="22"/>
      <c r="E82" s="22"/>
      <c r="F82" s="22"/>
      <c r="G82" s="22"/>
      <c r="H82" s="22"/>
      <c r="I82" s="22"/>
      <c r="J82" s="22"/>
      <c r="K82" s="22"/>
    </row>
    <row r="83" spans="2:11" x14ac:dyDescent="0.25">
      <c r="B83" s="22"/>
      <c r="C83" s="22"/>
      <c r="D83" s="22"/>
      <c r="E83" s="22"/>
      <c r="F83" s="22"/>
      <c r="G83" s="22"/>
      <c r="H83" s="22"/>
      <c r="I83" s="22"/>
      <c r="J83" s="22"/>
      <c r="K83" s="22"/>
    </row>
    <row r="84" spans="2:11" x14ac:dyDescent="0.25">
      <c r="B84" s="22"/>
      <c r="C84" s="22"/>
      <c r="D84" s="22"/>
      <c r="E84" s="22"/>
      <c r="F84" s="22"/>
      <c r="G84" s="22"/>
      <c r="H84" s="22"/>
      <c r="I84" s="22"/>
      <c r="J84" s="22"/>
      <c r="K84" s="22"/>
    </row>
    <row r="85" spans="2:11" x14ac:dyDescent="0.25">
      <c r="B85" s="22"/>
      <c r="C85" s="22"/>
      <c r="D85" s="22"/>
      <c r="E85" s="22"/>
      <c r="F85" s="22"/>
      <c r="G85" s="22"/>
      <c r="H85" s="22"/>
      <c r="I85" s="22"/>
      <c r="J85" s="22"/>
      <c r="K85" s="22"/>
    </row>
    <row r="86" spans="2:11" x14ac:dyDescent="0.25">
      <c r="B86" s="22"/>
      <c r="C86" s="22"/>
      <c r="D86" s="22"/>
      <c r="E86" s="22"/>
      <c r="F86" s="22"/>
      <c r="G86" s="22"/>
      <c r="H86" s="22"/>
      <c r="I86" s="22"/>
      <c r="J86" s="22"/>
      <c r="K86" s="22"/>
    </row>
    <row r="87" spans="2:11" x14ac:dyDescent="0.25">
      <c r="B87" s="22"/>
      <c r="C87" s="22"/>
      <c r="D87" s="22"/>
      <c r="E87" s="22"/>
      <c r="F87" s="22"/>
      <c r="G87" s="22"/>
      <c r="H87" s="22"/>
      <c r="I87" s="22"/>
      <c r="J87" s="22"/>
      <c r="K87" s="22"/>
    </row>
    <row r="88" spans="2:11" x14ac:dyDescent="0.25">
      <c r="B88" s="22"/>
      <c r="C88" s="22"/>
      <c r="D88" s="22"/>
      <c r="E88" s="22"/>
      <c r="F88" s="22"/>
      <c r="G88" s="22"/>
      <c r="H88" s="22"/>
      <c r="I88" s="22"/>
      <c r="J88" s="22"/>
      <c r="K88" s="22"/>
    </row>
    <row r="89" spans="2:11" x14ac:dyDescent="0.25">
      <c r="B89" s="22"/>
      <c r="C89" s="22"/>
      <c r="D89" s="22"/>
      <c r="E89" s="22"/>
      <c r="F89" s="22"/>
      <c r="G89" s="22"/>
      <c r="H89" s="22"/>
      <c r="I89" s="22"/>
      <c r="J89" s="22"/>
      <c r="K89" s="22"/>
    </row>
    <row r="90" spans="2:11" x14ac:dyDescent="0.25">
      <c r="B90" s="22"/>
      <c r="C90" s="22"/>
      <c r="D90" s="22"/>
      <c r="E90" s="22"/>
      <c r="F90" s="22"/>
      <c r="G90" s="22"/>
      <c r="H90" s="22"/>
      <c r="I90" s="22"/>
      <c r="J90" s="22"/>
      <c r="K90" s="22"/>
    </row>
    <row r="91" spans="2:11" x14ac:dyDescent="0.25">
      <c r="B91" s="22"/>
      <c r="C91" s="22"/>
      <c r="D91" s="22"/>
      <c r="E91" s="22"/>
      <c r="F91" s="22"/>
      <c r="G91" s="22"/>
      <c r="H91" s="22"/>
      <c r="I91" s="22"/>
      <c r="J91" s="22"/>
      <c r="K91" s="22"/>
    </row>
    <row r="92" spans="2:11" x14ac:dyDescent="0.25">
      <c r="B92" s="22"/>
      <c r="C92" s="22"/>
      <c r="D92" s="22"/>
      <c r="E92" s="22"/>
      <c r="F92" s="22"/>
      <c r="G92" s="22"/>
      <c r="H92" s="22"/>
      <c r="I92" s="22"/>
      <c r="J92" s="22"/>
      <c r="K92" s="22"/>
    </row>
    <row r="93" spans="2:11" x14ac:dyDescent="0.25">
      <c r="B93" s="22"/>
      <c r="C93" s="22"/>
      <c r="D93" s="22"/>
      <c r="E93" s="22"/>
      <c r="F93" s="22"/>
      <c r="G93" s="22"/>
      <c r="H93" s="22"/>
      <c r="I93" s="22"/>
      <c r="J93" s="22"/>
      <c r="K93" s="22"/>
    </row>
    <row r="94" spans="2:11" x14ac:dyDescent="0.25">
      <c r="B94" s="22"/>
      <c r="C94" s="22"/>
      <c r="D94" s="22"/>
      <c r="E94" s="22"/>
      <c r="F94" s="22"/>
      <c r="G94" s="22"/>
      <c r="H94" s="22"/>
      <c r="I94" s="22"/>
      <c r="J94" s="22"/>
      <c r="K94" s="22"/>
    </row>
    <row r="95" spans="2:11" x14ac:dyDescent="0.25">
      <c r="B95" s="22"/>
      <c r="C95" s="22"/>
      <c r="D95" s="22"/>
      <c r="E95" s="22"/>
      <c r="F95" s="22"/>
      <c r="G95" s="22"/>
      <c r="H95" s="22"/>
      <c r="I95" s="22"/>
      <c r="J95" s="22"/>
      <c r="K95" s="22"/>
    </row>
    <row r="96" spans="2:11" x14ac:dyDescent="0.25">
      <c r="B96" s="22"/>
      <c r="C96" s="22"/>
      <c r="D96" s="22"/>
      <c r="E96" s="22"/>
      <c r="F96" s="22"/>
      <c r="G96" s="22"/>
      <c r="H96" s="22"/>
      <c r="I96" s="22"/>
      <c r="J96" s="22"/>
      <c r="K96" s="22"/>
    </row>
    <row r="97" spans="2:11" x14ac:dyDescent="0.25">
      <c r="B97" s="22"/>
      <c r="C97" s="22"/>
      <c r="D97" s="22"/>
      <c r="E97" s="22"/>
      <c r="F97" s="22"/>
      <c r="G97" s="22"/>
      <c r="H97" s="22"/>
      <c r="I97" s="22"/>
      <c r="J97" s="22"/>
      <c r="K97" s="22"/>
    </row>
    <row r="98" spans="2:11" x14ac:dyDescent="0.25">
      <c r="B98" s="22"/>
      <c r="C98" s="22"/>
      <c r="D98" s="22"/>
      <c r="E98" s="22"/>
      <c r="F98" s="22"/>
      <c r="G98" s="22"/>
      <c r="H98" s="22"/>
      <c r="I98" s="22"/>
      <c r="J98" s="22"/>
      <c r="K98" s="22"/>
    </row>
    <row r="99" spans="2:11" x14ac:dyDescent="0.25">
      <c r="B99" s="22"/>
      <c r="C99" s="22"/>
      <c r="D99" s="22"/>
      <c r="E99" s="22"/>
      <c r="F99" s="22"/>
      <c r="G99" s="22"/>
      <c r="H99" s="22"/>
      <c r="I99" s="22"/>
      <c r="J99" s="22"/>
      <c r="K99" s="22"/>
    </row>
    <row r="100" spans="2:11" x14ac:dyDescent="0.25">
      <c r="B100" s="22"/>
      <c r="C100" s="22"/>
      <c r="D100" s="22"/>
      <c r="E100" s="22"/>
      <c r="F100" s="22"/>
      <c r="G100" s="22"/>
      <c r="H100" s="22"/>
      <c r="I100" s="22"/>
      <c r="J100" s="22"/>
      <c r="K100" s="22"/>
    </row>
    <row r="101" spans="2:11" x14ac:dyDescent="0.25">
      <c r="B101" s="22"/>
      <c r="C101" s="22"/>
      <c r="D101" s="22"/>
      <c r="E101" s="22"/>
      <c r="F101" s="22"/>
      <c r="G101" s="22"/>
      <c r="H101" s="22"/>
      <c r="I101" s="22"/>
      <c r="J101" s="22"/>
      <c r="K101" s="22"/>
    </row>
    <row r="102" spans="2:11" x14ac:dyDescent="0.25">
      <c r="B102" s="22"/>
      <c r="C102" s="22"/>
      <c r="D102" s="22"/>
      <c r="E102" s="22"/>
      <c r="F102" s="22"/>
      <c r="G102" s="22"/>
      <c r="H102" s="22"/>
      <c r="I102" s="22"/>
      <c r="J102" s="22"/>
      <c r="K102" s="22"/>
    </row>
    <row r="103" spans="2:11" x14ac:dyDescent="0.25">
      <c r="B103" s="22"/>
      <c r="C103" s="22"/>
      <c r="D103" s="22"/>
      <c r="E103" s="22"/>
      <c r="F103" s="22"/>
      <c r="G103" s="22"/>
      <c r="H103" s="22"/>
      <c r="I103" s="22"/>
      <c r="J103" s="22"/>
      <c r="K103" s="22"/>
    </row>
    <row r="104" spans="2:11" x14ac:dyDescent="0.25">
      <c r="B104" s="22"/>
      <c r="C104" s="22"/>
      <c r="D104" s="22"/>
      <c r="E104" s="22"/>
      <c r="F104" s="22"/>
      <c r="G104" s="22"/>
      <c r="H104" s="22"/>
      <c r="I104" s="22"/>
      <c r="J104" s="22"/>
      <c r="K104" s="22"/>
    </row>
    <row r="105" spans="2:11" x14ac:dyDescent="0.25">
      <c r="B105" s="22"/>
      <c r="C105" s="22"/>
      <c r="D105" s="22"/>
      <c r="E105" s="22"/>
      <c r="F105" s="22"/>
      <c r="G105" s="22"/>
      <c r="H105" s="22"/>
      <c r="I105" s="22"/>
      <c r="J105" s="22"/>
      <c r="K105" s="22"/>
    </row>
    <row r="106" spans="2:11" x14ac:dyDescent="0.25">
      <c r="B106" s="22"/>
      <c r="C106" s="22"/>
      <c r="D106" s="22"/>
      <c r="E106" s="22"/>
      <c r="F106" s="22"/>
      <c r="G106" s="22"/>
      <c r="H106" s="22"/>
      <c r="I106" s="22"/>
      <c r="J106" s="22"/>
      <c r="K106" s="22"/>
    </row>
    <row r="107" spans="2:11" x14ac:dyDescent="0.25">
      <c r="B107" s="22"/>
      <c r="C107" s="22"/>
      <c r="D107" s="22"/>
      <c r="E107" s="22"/>
      <c r="F107" s="22"/>
      <c r="G107" s="22"/>
      <c r="H107" s="22"/>
      <c r="I107" s="22"/>
      <c r="J107" s="22"/>
      <c r="K107" s="22"/>
    </row>
    <row r="108" spans="2:11" x14ac:dyDescent="0.25">
      <c r="B108" s="22"/>
      <c r="C108" s="22"/>
      <c r="D108" s="22"/>
      <c r="E108" s="22"/>
      <c r="F108" s="22"/>
      <c r="G108" s="22"/>
      <c r="H108" s="22"/>
      <c r="I108" s="22"/>
      <c r="J108" s="22"/>
      <c r="K108" s="22"/>
    </row>
    <row r="109" spans="2:11" x14ac:dyDescent="0.25">
      <c r="B109" s="22"/>
      <c r="C109" s="22"/>
      <c r="D109" s="22"/>
      <c r="E109" s="22"/>
      <c r="F109" s="22"/>
      <c r="G109" s="22"/>
      <c r="H109" s="22"/>
      <c r="I109" s="22"/>
      <c r="J109" s="22"/>
      <c r="K109" s="22"/>
    </row>
    <row r="110" spans="2:11" x14ac:dyDescent="0.25">
      <c r="B110" s="22"/>
      <c r="C110" s="22"/>
      <c r="D110" s="22"/>
      <c r="E110" s="22"/>
      <c r="F110" s="22"/>
      <c r="G110" s="22"/>
      <c r="H110" s="22"/>
      <c r="I110" s="22"/>
      <c r="J110" s="22"/>
      <c r="K110" s="22"/>
    </row>
    <row r="111" spans="2:11" x14ac:dyDescent="0.25">
      <c r="B111" s="22"/>
      <c r="C111" s="22"/>
      <c r="D111" s="22"/>
      <c r="E111" s="22"/>
      <c r="F111" s="22"/>
      <c r="G111" s="22"/>
      <c r="H111" s="22"/>
      <c r="I111" s="22"/>
      <c r="J111" s="22"/>
      <c r="K111" s="22"/>
    </row>
    <row r="112" spans="2:11" x14ac:dyDescent="0.25">
      <c r="B112" s="22"/>
      <c r="C112" s="22"/>
      <c r="D112" s="22"/>
      <c r="E112" s="22"/>
      <c r="F112" s="22"/>
      <c r="G112" s="22"/>
      <c r="H112" s="22"/>
      <c r="I112" s="22"/>
      <c r="J112" s="22"/>
      <c r="K112" s="22"/>
    </row>
    <row r="113" spans="2:11" x14ac:dyDescent="0.25">
      <c r="B113" s="22"/>
      <c r="C113" s="22"/>
      <c r="D113" s="22"/>
      <c r="E113" s="22"/>
      <c r="F113" s="22"/>
      <c r="G113" s="22"/>
      <c r="H113" s="22"/>
      <c r="I113" s="22"/>
      <c r="J113" s="22"/>
      <c r="K113" s="22"/>
    </row>
    <row r="114" spans="2:11" x14ac:dyDescent="0.25">
      <c r="B114" s="22"/>
      <c r="C114" s="22"/>
      <c r="D114" s="22"/>
      <c r="E114" s="22"/>
      <c r="F114" s="22"/>
      <c r="G114" s="22"/>
      <c r="H114" s="22"/>
      <c r="I114" s="22"/>
      <c r="J114" s="22"/>
      <c r="K114" s="22"/>
    </row>
    <row r="115" spans="2:11" x14ac:dyDescent="0.25">
      <c r="B115" s="22"/>
      <c r="C115" s="22"/>
      <c r="D115" s="22"/>
      <c r="E115" s="22"/>
      <c r="F115" s="22"/>
      <c r="G115" s="22"/>
      <c r="H115" s="22"/>
      <c r="I115" s="22"/>
      <c r="J115" s="22"/>
      <c r="K115" s="22"/>
    </row>
    <row r="116" spans="2:11" x14ac:dyDescent="0.25">
      <c r="B116" s="22"/>
      <c r="C116" s="22"/>
      <c r="D116" s="22"/>
      <c r="E116" s="22"/>
      <c r="F116" s="22"/>
      <c r="G116" s="22"/>
      <c r="H116" s="22"/>
      <c r="I116" s="22"/>
      <c r="J116" s="22"/>
      <c r="K116" s="22"/>
    </row>
    <row r="117" spans="2:11" x14ac:dyDescent="0.25">
      <c r="B117" s="22"/>
      <c r="C117" s="22"/>
      <c r="D117" s="22"/>
      <c r="E117" s="22"/>
      <c r="F117" s="22"/>
      <c r="G117" s="22"/>
      <c r="H117" s="22"/>
      <c r="I117" s="22"/>
      <c r="J117" s="22"/>
      <c r="K117" s="22"/>
    </row>
    <row r="118" spans="2:11" x14ac:dyDescent="0.25">
      <c r="B118" s="22"/>
      <c r="C118" s="22"/>
      <c r="D118" s="22"/>
      <c r="E118" s="22"/>
      <c r="F118" s="22"/>
      <c r="G118" s="22"/>
      <c r="H118" s="22"/>
      <c r="I118" s="22"/>
      <c r="J118" s="22"/>
      <c r="K118" s="22"/>
    </row>
    <row r="119" spans="2:11" x14ac:dyDescent="0.25">
      <c r="B119" s="22"/>
      <c r="C119" s="22"/>
      <c r="D119" s="22"/>
      <c r="E119" s="22"/>
      <c r="F119" s="22"/>
      <c r="G119" s="22"/>
      <c r="H119" s="22"/>
      <c r="I119" s="22"/>
      <c r="J119" s="22"/>
      <c r="K119" s="22"/>
    </row>
    <row r="120" spans="2:11" x14ac:dyDescent="0.25">
      <c r="B120" s="22"/>
      <c r="C120" s="22"/>
      <c r="D120" s="22"/>
      <c r="E120" s="22"/>
      <c r="F120" s="22"/>
      <c r="G120" s="22"/>
      <c r="H120" s="22"/>
      <c r="I120" s="22"/>
      <c r="J120" s="22"/>
      <c r="K120" s="22"/>
    </row>
    <row r="121" spans="2:11" x14ac:dyDescent="0.25">
      <c r="B121" s="22"/>
      <c r="C121" s="22"/>
      <c r="D121" s="22"/>
      <c r="E121" s="22"/>
      <c r="F121" s="22"/>
      <c r="G121" s="22"/>
      <c r="H121" s="22"/>
      <c r="I121" s="22"/>
      <c r="J121" s="22"/>
      <c r="K121" s="22"/>
    </row>
    <row r="122" spans="2:11" x14ac:dyDescent="0.25">
      <c r="B122" s="22"/>
      <c r="C122" s="22"/>
      <c r="D122" s="22"/>
      <c r="E122" s="22"/>
      <c r="F122" s="22"/>
      <c r="G122" s="22"/>
      <c r="H122" s="22"/>
      <c r="I122" s="22"/>
      <c r="J122" s="22"/>
      <c r="K122" s="22"/>
    </row>
    <row r="123" spans="2:11" x14ac:dyDescent="0.25">
      <c r="B123" s="22"/>
      <c r="C123" s="22"/>
      <c r="D123" s="22"/>
      <c r="E123" s="22"/>
      <c r="F123" s="22"/>
      <c r="G123" s="22"/>
      <c r="H123" s="22"/>
      <c r="I123" s="22"/>
      <c r="J123" s="22"/>
      <c r="K123" s="22"/>
    </row>
    <row r="124" spans="2:11" x14ac:dyDescent="0.25">
      <c r="B124" s="22"/>
      <c r="C124" s="22"/>
      <c r="D124" s="22"/>
      <c r="E124" s="22"/>
      <c r="F124" s="22"/>
      <c r="G124" s="22"/>
      <c r="H124" s="22"/>
      <c r="I124" s="22"/>
      <c r="J124" s="22"/>
      <c r="K124" s="22"/>
    </row>
    <row r="125" spans="2:11" x14ac:dyDescent="0.25">
      <c r="B125" s="22"/>
      <c r="C125" s="22"/>
      <c r="D125" s="22"/>
      <c r="E125" s="22"/>
      <c r="F125" s="22"/>
      <c r="G125" s="22"/>
      <c r="H125" s="22"/>
      <c r="I125" s="22"/>
      <c r="J125" s="22"/>
      <c r="K125" s="22"/>
    </row>
    <row r="126" spans="2:11" x14ac:dyDescent="0.25">
      <c r="B126" s="22"/>
      <c r="C126" s="22"/>
      <c r="D126" s="22"/>
      <c r="E126" s="22"/>
      <c r="F126" s="22"/>
      <c r="G126" s="22"/>
      <c r="H126" s="22"/>
      <c r="I126" s="22"/>
      <c r="J126" s="22"/>
      <c r="K126" s="22"/>
    </row>
    <row r="127" spans="2:11" x14ac:dyDescent="0.25">
      <c r="B127" s="22"/>
      <c r="C127" s="22"/>
      <c r="D127" s="22"/>
      <c r="E127" s="22"/>
      <c r="F127" s="22"/>
      <c r="G127" s="22"/>
      <c r="H127" s="22"/>
      <c r="I127" s="22"/>
      <c r="J127" s="22"/>
      <c r="K127" s="22"/>
    </row>
    <row r="128" spans="2:11" x14ac:dyDescent="0.25">
      <c r="B128" s="22"/>
      <c r="C128" s="22"/>
      <c r="D128" s="22"/>
      <c r="E128" s="22"/>
      <c r="F128" s="22"/>
      <c r="G128" s="22"/>
      <c r="H128" s="22"/>
      <c r="I128" s="22"/>
      <c r="J128" s="22"/>
      <c r="K128" s="22"/>
    </row>
    <row r="129" spans="2:11" x14ac:dyDescent="0.25">
      <c r="B129" s="22"/>
      <c r="C129" s="22"/>
      <c r="D129" s="22"/>
      <c r="E129" s="22"/>
      <c r="F129" s="22"/>
      <c r="G129" s="22"/>
      <c r="H129" s="22"/>
      <c r="I129" s="22"/>
      <c r="J129" s="22"/>
      <c r="K129" s="22"/>
    </row>
    <row r="130" spans="2:11" x14ac:dyDescent="0.25">
      <c r="B130" s="22"/>
      <c r="C130" s="22"/>
      <c r="D130" s="22"/>
      <c r="E130" s="22"/>
      <c r="F130" s="22"/>
      <c r="G130" s="22"/>
      <c r="H130" s="22"/>
      <c r="I130" s="22"/>
      <c r="J130" s="22"/>
      <c r="K130" s="22"/>
    </row>
    <row r="131" spans="2:11" x14ac:dyDescent="0.25">
      <c r="B131" s="22"/>
      <c r="C131" s="22"/>
      <c r="D131" s="22"/>
      <c r="E131" s="22"/>
      <c r="F131" s="22"/>
      <c r="G131" s="22"/>
      <c r="H131" s="22"/>
      <c r="I131" s="22"/>
      <c r="J131" s="22"/>
      <c r="K131" s="22"/>
    </row>
    <row r="132" spans="2:11" x14ac:dyDescent="0.25">
      <c r="B132" s="22"/>
      <c r="C132" s="22"/>
      <c r="D132" s="22"/>
      <c r="E132" s="22"/>
      <c r="F132" s="22"/>
      <c r="G132" s="22"/>
      <c r="H132" s="22"/>
      <c r="I132" s="22"/>
      <c r="J132" s="22"/>
      <c r="K132" s="22"/>
    </row>
    <row r="133" spans="2:11" x14ac:dyDescent="0.25">
      <c r="B133" s="22"/>
      <c r="C133" s="22"/>
      <c r="D133" s="22"/>
      <c r="E133" s="22"/>
      <c r="F133" s="22"/>
      <c r="G133" s="22"/>
      <c r="H133" s="22"/>
      <c r="I133" s="22"/>
      <c r="J133" s="22"/>
      <c r="K133" s="22"/>
    </row>
    <row r="134" spans="2:11" x14ac:dyDescent="0.25">
      <c r="B134" s="22"/>
      <c r="C134" s="22"/>
      <c r="D134" s="22"/>
      <c r="E134" s="22"/>
      <c r="F134" s="22"/>
      <c r="G134" s="22"/>
      <c r="H134" s="22"/>
      <c r="I134" s="22"/>
      <c r="J134" s="22"/>
      <c r="K134" s="22"/>
    </row>
    <row r="135" spans="2:11" x14ac:dyDescent="0.25">
      <c r="B135" s="22"/>
      <c r="C135" s="22"/>
      <c r="D135" s="22"/>
      <c r="E135" s="22"/>
      <c r="F135" s="22"/>
      <c r="G135" s="22"/>
      <c r="H135" s="22"/>
      <c r="I135" s="22"/>
      <c r="J135" s="22"/>
      <c r="K135" s="22"/>
    </row>
    <row r="136" spans="2:11" x14ac:dyDescent="0.25">
      <c r="B136" s="22"/>
      <c r="C136" s="22"/>
      <c r="D136" s="22"/>
      <c r="E136" s="22"/>
      <c r="F136" s="22"/>
      <c r="G136" s="22"/>
      <c r="H136" s="22"/>
      <c r="I136" s="22"/>
      <c r="J136" s="22"/>
      <c r="K136" s="22"/>
    </row>
    <row r="137" spans="2:11" x14ac:dyDescent="0.25">
      <c r="B137" s="22"/>
      <c r="C137" s="22"/>
      <c r="D137" s="22"/>
      <c r="E137" s="22"/>
      <c r="F137" s="22"/>
      <c r="G137" s="22"/>
      <c r="H137" s="22"/>
      <c r="I137" s="22"/>
      <c r="J137" s="22"/>
      <c r="K137" s="22"/>
    </row>
    <row r="138" spans="2:11" x14ac:dyDescent="0.25">
      <c r="B138" s="22"/>
      <c r="C138" s="22"/>
      <c r="D138" s="22"/>
      <c r="E138" s="22"/>
      <c r="F138" s="22"/>
      <c r="G138" s="22"/>
      <c r="H138" s="22"/>
      <c r="I138" s="22"/>
      <c r="J138" s="22"/>
      <c r="K138" s="22"/>
    </row>
    <row r="139" spans="2:11" x14ac:dyDescent="0.25">
      <c r="B139" s="22"/>
      <c r="C139" s="22"/>
      <c r="D139" s="22"/>
      <c r="E139" s="22"/>
      <c r="F139" s="22"/>
      <c r="G139" s="22"/>
      <c r="H139" s="22"/>
      <c r="I139" s="22"/>
      <c r="J139" s="22"/>
      <c r="K139" s="22"/>
    </row>
    <row r="140" spans="2:11" x14ac:dyDescent="0.25">
      <c r="B140" s="22"/>
      <c r="C140" s="22"/>
      <c r="D140" s="22"/>
      <c r="E140" s="22"/>
      <c r="F140" s="22"/>
      <c r="G140" s="22"/>
      <c r="H140" s="22"/>
      <c r="I140" s="22"/>
      <c r="J140" s="22"/>
      <c r="K140" s="22"/>
    </row>
    <row r="141" spans="2:11" x14ac:dyDescent="0.25">
      <c r="B141" s="22"/>
      <c r="C141" s="22"/>
      <c r="D141" s="22"/>
      <c r="E141" s="22"/>
      <c r="F141" s="22"/>
      <c r="G141" s="22"/>
      <c r="H141" s="22"/>
      <c r="I141" s="22"/>
      <c r="J141" s="22"/>
      <c r="K141" s="22"/>
    </row>
    <row r="142" spans="2:11" x14ac:dyDescent="0.25">
      <c r="B142" s="22"/>
      <c r="C142" s="22"/>
      <c r="D142" s="22"/>
      <c r="E142" s="22"/>
      <c r="F142" s="22"/>
      <c r="G142" s="22"/>
      <c r="H142" s="22"/>
      <c r="I142" s="22"/>
      <c r="J142" s="22"/>
      <c r="K142" s="22"/>
    </row>
    <row r="143" spans="2:11" x14ac:dyDescent="0.25">
      <c r="B143" s="22"/>
      <c r="C143" s="22"/>
      <c r="D143" s="22"/>
      <c r="E143" s="22"/>
      <c r="F143" s="22"/>
      <c r="G143" s="22"/>
      <c r="H143" s="22"/>
      <c r="I143" s="22"/>
      <c r="J143" s="22"/>
      <c r="K143" s="22"/>
    </row>
    <row r="144" spans="2:11" x14ac:dyDescent="0.25">
      <c r="B144" s="22"/>
      <c r="C144" s="22"/>
      <c r="D144" s="22"/>
      <c r="E144" s="22"/>
      <c r="F144" s="22"/>
      <c r="G144" s="22"/>
      <c r="H144" s="22"/>
      <c r="I144" s="22"/>
      <c r="J144" s="22"/>
      <c r="K144" s="22"/>
    </row>
    <row r="145" spans="2:11" x14ac:dyDescent="0.25">
      <c r="B145" s="22"/>
      <c r="C145" s="22"/>
      <c r="D145" s="22"/>
      <c r="E145" s="22"/>
      <c r="F145" s="22"/>
      <c r="G145" s="22"/>
      <c r="H145" s="22"/>
      <c r="I145" s="22"/>
      <c r="J145" s="22"/>
      <c r="K145" s="22"/>
    </row>
    <row r="146" spans="2:11" x14ac:dyDescent="0.25">
      <c r="B146" s="22"/>
      <c r="C146" s="22"/>
      <c r="D146" s="22"/>
      <c r="E146" s="22"/>
      <c r="F146" s="22"/>
      <c r="G146" s="22"/>
      <c r="H146" s="22"/>
      <c r="I146" s="22"/>
      <c r="J146" s="22"/>
      <c r="K146" s="22"/>
    </row>
    <row r="147" spans="2:11" x14ac:dyDescent="0.25">
      <c r="B147" s="22"/>
      <c r="C147" s="22"/>
      <c r="D147" s="22"/>
      <c r="E147" s="22"/>
      <c r="F147" s="22"/>
      <c r="G147" s="22"/>
      <c r="H147" s="22"/>
      <c r="I147" s="22"/>
      <c r="J147" s="22"/>
      <c r="K147" s="22"/>
    </row>
    <row r="148" spans="2:11" x14ac:dyDescent="0.25">
      <c r="B148" s="22"/>
      <c r="C148" s="22"/>
      <c r="D148" s="22"/>
      <c r="E148" s="22"/>
      <c r="F148" s="22"/>
      <c r="G148" s="22"/>
      <c r="H148" s="22"/>
      <c r="I148" s="22"/>
      <c r="J148" s="22"/>
      <c r="K148" s="22"/>
    </row>
    <row r="149" spans="2:11" x14ac:dyDescent="0.25">
      <c r="B149" s="22"/>
      <c r="C149" s="22"/>
      <c r="D149" s="22"/>
      <c r="E149" s="22"/>
      <c r="F149" s="22"/>
      <c r="G149" s="22"/>
      <c r="H149" s="22"/>
      <c r="I149" s="22"/>
      <c r="J149" s="22"/>
      <c r="K149" s="22"/>
    </row>
    <row r="150" spans="2:11" x14ac:dyDescent="0.25">
      <c r="B150" s="22"/>
      <c r="C150" s="22"/>
      <c r="D150" s="22"/>
      <c r="E150" s="22"/>
      <c r="F150" s="22"/>
      <c r="G150" s="22"/>
      <c r="H150" s="22"/>
      <c r="I150" s="22"/>
      <c r="J150" s="22"/>
      <c r="K150" s="22"/>
    </row>
    <row r="151" spans="2:11" x14ac:dyDescent="0.25">
      <c r="B151" s="22"/>
      <c r="C151" s="22"/>
      <c r="D151" s="22"/>
      <c r="E151" s="22"/>
      <c r="F151" s="22"/>
      <c r="G151" s="22"/>
      <c r="H151" s="22"/>
      <c r="I151" s="22"/>
      <c r="J151" s="22"/>
      <c r="K151" s="22"/>
    </row>
    <row r="152" spans="2:11" x14ac:dyDescent="0.25">
      <c r="B152" s="22"/>
      <c r="C152" s="22"/>
      <c r="D152" s="22"/>
      <c r="E152" s="22"/>
      <c r="F152" s="22"/>
      <c r="G152" s="22"/>
      <c r="H152" s="22"/>
      <c r="I152" s="22"/>
      <c r="J152" s="22"/>
      <c r="K152" s="22"/>
    </row>
    <row r="153" spans="2:11" x14ac:dyDescent="0.25">
      <c r="B153" s="22"/>
      <c r="C153" s="22"/>
      <c r="D153" s="22"/>
      <c r="E153" s="22"/>
      <c r="F153" s="22"/>
      <c r="G153" s="22"/>
      <c r="H153" s="22"/>
      <c r="I153" s="22"/>
      <c r="J153" s="22"/>
      <c r="K153" s="22"/>
    </row>
    <row r="154" spans="2:11" x14ac:dyDescent="0.25">
      <c r="B154" s="22"/>
      <c r="C154" s="22"/>
      <c r="D154" s="22"/>
      <c r="E154" s="22"/>
      <c r="F154" s="22"/>
      <c r="G154" s="22"/>
      <c r="H154" s="22"/>
      <c r="I154" s="22"/>
      <c r="J154" s="22"/>
      <c r="K154" s="22"/>
    </row>
    <row r="155" spans="2:11" x14ac:dyDescent="0.25">
      <c r="B155" s="22"/>
      <c r="C155" s="22"/>
      <c r="D155" s="22"/>
      <c r="E155" s="22"/>
      <c r="F155" s="22"/>
      <c r="G155" s="22"/>
      <c r="H155" s="22"/>
      <c r="I155" s="22"/>
      <c r="J155" s="22"/>
      <c r="K155" s="22"/>
    </row>
    <row r="156" spans="2:11" x14ac:dyDescent="0.25">
      <c r="B156" s="22"/>
      <c r="C156" s="22"/>
      <c r="D156" s="22"/>
      <c r="E156" s="22"/>
      <c r="F156" s="22"/>
      <c r="G156" s="22"/>
      <c r="H156" s="22"/>
      <c r="I156" s="22"/>
      <c r="J156" s="22"/>
      <c r="K156" s="22"/>
    </row>
    <row r="157" spans="2:11" x14ac:dyDescent="0.25">
      <c r="B157" s="22"/>
      <c r="C157" s="22"/>
      <c r="D157" s="22"/>
      <c r="E157" s="22"/>
      <c r="F157" s="22"/>
      <c r="G157" s="22"/>
      <c r="H157" s="22"/>
      <c r="I157" s="22"/>
      <c r="J157" s="22"/>
      <c r="K157" s="22"/>
    </row>
    <row r="158" spans="2:11" x14ac:dyDescent="0.25">
      <c r="B158" s="22"/>
      <c r="C158" s="22"/>
      <c r="D158" s="22"/>
      <c r="E158" s="22"/>
      <c r="F158" s="22"/>
      <c r="G158" s="22"/>
      <c r="H158" s="22"/>
      <c r="I158" s="22"/>
      <c r="J158" s="22"/>
      <c r="K158" s="22"/>
    </row>
    <row r="159" spans="2:11" x14ac:dyDescent="0.25">
      <c r="B159" s="22"/>
      <c r="C159" s="22"/>
      <c r="D159" s="22"/>
      <c r="E159" s="22"/>
      <c r="F159" s="22"/>
      <c r="G159" s="22"/>
      <c r="H159" s="22"/>
      <c r="I159" s="22"/>
      <c r="J159" s="22"/>
      <c r="K159" s="22"/>
    </row>
    <row r="160" spans="2:11" x14ac:dyDescent="0.25">
      <c r="B160" s="22"/>
      <c r="C160" s="22"/>
      <c r="D160" s="22"/>
      <c r="E160" s="22"/>
      <c r="F160" s="22"/>
      <c r="G160" s="22"/>
      <c r="H160" s="22"/>
      <c r="I160" s="22"/>
      <c r="J160" s="22"/>
      <c r="K160" s="22"/>
    </row>
    <row r="161" spans="2:11" x14ac:dyDescent="0.25">
      <c r="B161" s="22"/>
      <c r="C161" s="22"/>
      <c r="D161" s="22"/>
      <c r="E161" s="22"/>
      <c r="F161" s="22"/>
      <c r="G161" s="22"/>
      <c r="H161" s="22"/>
      <c r="I161" s="22"/>
      <c r="J161" s="22"/>
      <c r="K161" s="22"/>
    </row>
    <row r="162" spans="2:11" x14ac:dyDescent="0.25">
      <c r="B162" s="22"/>
      <c r="C162" s="22"/>
      <c r="D162" s="22"/>
      <c r="E162" s="22"/>
      <c r="F162" s="22"/>
      <c r="G162" s="22"/>
      <c r="H162" s="22"/>
      <c r="I162" s="22"/>
      <c r="J162" s="22"/>
      <c r="K162" s="22"/>
    </row>
    <row r="163" spans="2:11" x14ac:dyDescent="0.25">
      <c r="B163" s="22"/>
      <c r="C163" s="22"/>
      <c r="D163" s="22"/>
      <c r="E163" s="22"/>
      <c r="F163" s="22"/>
      <c r="G163" s="22"/>
      <c r="H163" s="22"/>
      <c r="I163" s="22"/>
      <c r="J163" s="22"/>
      <c r="K163" s="22"/>
    </row>
    <row r="164" spans="2:11" x14ac:dyDescent="0.25">
      <c r="B164" s="22"/>
      <c r="C164" s="22"/>
      <c r="D164" s="22"/>
      <c r="E164" s="22"/>
      <c r="F164" s="22"/>
      <c r="G164" s="22"/>
      <c r="H164" s="22"/>
      <c r="I164" s="22"/>
      <c r="J164" s="22"/>
      <c r="K164" s="22"/>
    </row>
    <row r="165" spans="2:11" x14ac:dyDescent="0.25">
      <c r="B165" s="22"/>
      <c r="C165" s="22"/>
      <c r="D165" s="22"/>
      <c r="E165" s="22"/>
      <c r="F165" s="22"/>
      <c r="G165" s="22"/>
      <c r="H165" s="22"/>
      <c r="I165" s="22"/>
      <c r="J165" s="22"/>
      <c r="K165" s="22"/>
    </row>
    <row r="166" spans="2:11" x14ac:dyDescent="0.25">
      <c r="B166" s="22"/>
      <c r="C166" s="22"/>
      <c r="D166" s="22"/>
      <c r="E166" s="22"/>
      <c r="F166" s="22"/>
      <c r="G166" s="22"/>
      <c r="H166" s="22"/>
      <c r="I166" s="22"/>
      <c r="J166" s="22"/>
      <c r="K166" s="22"/>
    </row>
    <row r="167" spans="2:11" x14ac:dyDescent="0.25">
      <c r="B167" s="22"/>
      <c r="C167" s="22"/>
      <c r="D167" s="22"/>
      <c r="E167" s="22"/>
      <c r="F167" s="22"/>
      <c r="G167" s="22"/>
      <c r="H167" s="22"/>
      <c r="I167" s="22"/>
      <c r="J167" s="22"/>
      <c r="K167" s="22"/>
    </row>
    <row r="168" spans="2:11" x14ac:dyDescent="0.25">
      <c r="B168" s="22"/>
      <c r="C168" s="22"/>
      <c r="D168" s="22"/>
      <c r="E168" s="22"/>
      <c r="F168" s="22"/>
      <c r="G168" s="22"/>
      <c r="H168" s="22"/>
      <c r="I168" s="22"/>
      <c r="J168" s="22"/>
      <c r="K168" s="22"/>
    </row>
    <row r="169" spans="2:11" x14ac:dyDescent="0.25">
      <c r="B169" s="22"/>
      <c r="C169" s="22"/>
      <c r="D169" s="22"/>
      <c r="E169" s="22"/>
      <c r="F169" s="22"/>
      <c r="G169" s="22"/>
      <c r="H169" s="22"/>
      <c r="I169" s="22"/>
      <c r="J169" s="22"/>
      <c r="K169" s="22"/>
    </row>
    <row r="170" spans="2:11" x14ac:dyDescent="0.25">
      <c r="B170" s="22"/>
      <c r="C170" s="22"/>
      <c r="D170" s="22"/>
      <c r="E170" s="22"/>
      <c r="F170" s="22"/>
      <c r="G170" s="22"/>
      <c r="H170" s="22"/>
      <c r="I170" s="22"/>
      <c r="J170" s="22"/>
      <c r="K170" s="22"/>
    </row>
    <row r="171" spans="2:11" x14ac:dyDescent="0.25">
      <c r="B171" s="22"/>
      <c r="C171" s="22"/>
      <c r="D171" s="22"/>
      <c r="E171" s="22"/>
      <c r="F171" s="22"/>
      <c r="G171" s="22"/>
      <c r="H171" s="22"/>
      <c r="I171" s="22"/>
      <c r="J171" s="22"/>
      <c r="K171" s="22"/>
    </row>
    <row r="172" spans="2:11" x14ac:dyDescent="0.25">
      <c r="B172" s="22"/>
      <c r="C172" s="22"/>
      <c r="D172" s="22"/>
      <c r="E172" s="22"/>
      <c r="F172" s="22"/>
      <c r="G172" s="22"/>
      <c r="H172" s="22"/>
      <c r="I172" s="22"/>
      <c r="J172" s="22"/>
      <c r="K172" s="22"/>
    </row>
    <row r="173" spans="2:11" x14ac:dyDescent="0.25">
      <c r="B173" s="22"/>
      <c r="C173" s="22"/>
      <c r="D173" s="22"/>
      <c r="E173" s="22"/>
      <c r="F173" s="22"/>
      <c r="G173" s="22"/>
      <c r="H173" s="22"/>
      <c r="I173" s="22"/>
      <c r="J173" s="22"/>
      <c r="K173" s="22"/>
    </row>
    <row r="174" spans="2:11" x14ac:dyDescent="0.25">
      <c r="B174" s="22"/>
      <c r="C174" s="22"/>
      <c r="D174" s="22"/>
      <c r="E174" s="22"/>
      <c r="F174" s="22"/>
      <c r="G174" s="22"/>
      <c r="H174" s="22"/>
      <c r="I174" s="22"/>
      <c r="J174" s="22"/>
      <c r="K174" s="22"/>
    </row>
    <row r="175" spans="2:11" x14ac:dyDescent="0.25">
      <c r="B175" s="22"/>
      <c r="C175" s="22"/>
      <c r="D175" s="22"/>
      <c r="E175" s="22"/>
      <c r="F175" s="22"/>
      <c r="G175" s="22"/>
      <c r="H175" s="22"/>
      <c r="I175" s="22"/>
      <c r="J175" s="22"/>
      <c r="K175" s="22"/>
    </row>
    <row r="176" spans="2:11" x14ac:dyDescent="0.25">
      <c r="B176" s="22"/>
      <c r="C176" s="22"/>
      <c r="D176" s="22"/>
      <c r="E176" s="22"/>
      <c r="F176" s="22"/>
      <c r="G176" s="22"/>
      <c r="H176" s="22"/>
      <c r="I176" s="22"/>
      <c r="J176" s="22"/>
      <c r="K176" s="22"/>
    </row>
    <row r="177" spans="2:11" x14ac:dyDescent="0.25">
      <c r="B177" s="22"/>
      <c r="C177" s="22"/>
      <c r="D177" s="22"/>
      <c r="E177" s="22"/>
      <c r="F177" s="22"/>
      <c r="G177" s="22"/>
      <c r="H177" s="22"/>
      <c r="I177" s="22"/>
      <c r="J177" s="22"/>
      <c r="K177" s="22"/>
    </row>
    <row r="178" spans="2:11" x14ac:dyDescent="0.25">
      <c r="B178" s="22"/>
      <c r="C178" s="22"/>
      <c r="D178" s="22"/>
      <c r="E178" s="22"/>
      <c r="F178" s="22"/>
      <c r="G178" s="22"/>
      <c r="H178" s="22"/>
      <c r="I178" s="22"/>
      <c r="J178" s="22"/>
      <c r="K178" s="22"/>
    </row>
    <row r="179" spans="2:11" x14ac:dyDescent="0.25">
      <c r="B179" s="22"/>
      <c r="C179" s="22"/>
      <c r="D179" s="22"/>
      <c r="E179" s="22"/>
      <c r="F179" s="22"/>
      <c r="G179" s="22"/>
      <c r="H179" s="22"/>
      <c r="I179" s="22"/>
      <c r="J179" s="22"/>
      <c r="K179" s="22"/>
    </row>
    <row r="180" spans="2:11" x14ac:dyDescent="0.25">
      <c r="B180" s="22"/>
      <c r="C180" s="22"/>
      <c r="D180" s="22"/>
      <c r="E180" s="22"/>
      <c r="F180" s="22"/>
      <c r="G180" s="22"/>
      <c r="H180" s="22"/>
      <c r="I180" s="22"/>
      <c r="J180" s="22"/>
      <c r="K180" s="22"/>
    </row>
    <row r="181" spans="2:11" x14ac:dyDescent="0.25">
      <c r="B181" s="22"/>
      <c r="C181" s="22"/>
      <c r="D181" s="22"/>
      <c r="E181" s="22"/>
      <c r="F181" s="22"/>
      <c r="G181" s="22"/>
      <c r="H181" s="22"/>
      <c r="I181" s="22"/>
      <c r="J181" s="22"/>
      <c r="K181" s="22"/>
    </row>
    <row r="182" spans="2:11" x14ac:dyDescent="0.25">
      <c r="B182" s="22"/>
      <c r="C182" s="22"/>
      <c r="D182" s="22"/>
      <c r="E182" s="22"/>
      <c r="F182" s="22"/>
      <c r="G182" s="22"/>
      <c r="H182" s="22"/>
      <c r="I182" s="22"/>
      <c r="J182" s="22"/>
      <c r="K182" s="22"/>
    </row>
    <row r="183" spans="2:11" x14ac:dyDescent="0.25">
      <c r="B183" s="22"/>
      <c r="C183" s="22"/>
      <c r="D183" s="22"/>
      <c r="E183" s="22"/>
      <c r="F183" s="22"/>
      <c r="G183" s="22"/>
      <c r="H183" s="22"/>
      <c r="I183" s="22"/>
      <c r="J183" s="22"/>
      <c r="K183" s="22"/>
    </row>
    <row r="184" spans="2:11" x14ac:dyDescent="0.25">
      <c r="B184" s="22"/>
      <c r="C184" s="22"/>
      <c r="D184" s="22"/>
      <c r="E184" s="22"/>
      <c r="F184" s="22"/>
      <c r="G184" s="22"/>
      <c r="H184" s="22"/>
      <c r="I184" s="22"/>
      <c r="J184" s="22"/>
      <c r="K184" s="22"/>
    </row>
  </sheetData>
  <mergeCells count="4">
    <mergeCell ref="A3:G4"/>
    <mergeCell ref="A5:G5"/>
    <mergeCell ref="J34:K34"/>
    <mergeCell ref="A43:K43"/>
  </mergeCells>
  <printOptions horizontalCentered="1"/>
  <pageMargins left="0.59" right="0.59" top="0.55000000000000004" bottom="0.5" header="0.2" footer="0.2"/>
  <pageSetup paperSize="9" fitToHeight="0" orientation="portrait" r:id="rId1"/>
  <headerFooter differentFirst="1">
    <oddFooter>&amp;LNNH - MARGETSON HOUSE REFURBISHMENT|&amp;K848484 Rider Levett Bucknall&amp;R&amp;P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7DE0D-B80E-4DF8-8571-9FFD18D1580C}">
  <sheetPr>
    <pageSetUpPr fitToPage="1"/>
  </sheetPr>
  <dimension ref="A1:F276"/>
  <sheetViews>
    <sheetView view="pageBreakPreview" topLeftCell="A259" zoomScaleNormal="100" zoomScaleSheetLayoutView="100" workbookViewId="0">
      <selection activeCell="B45" sqref="B45:E45"/>
    </sheetView>
  </sheetViews>
  <sheetFormatPr defaultColWidth="8.7109375" defaultRowHeight="12.75" x14ac:dyDescent="0.2"/>
  <cols>
    <col min="1" max="1" width="12.140625" style="109" customWidth="1"/>
    <col min="2" max="2" width="41.7109375" style="101" customWidth="1"/>
    <col min="3" max="5" width="9.7109375" style="101" customWidth="1"/>
    <col min="6" max="6" width="14.5703125" style="100" customWidth="1"/>
    <col min="7" max="253" width="8.7109375" style="101"/>
    <col min="254" max="254" width="12.7109375" style="101" customWidth="1"/>
    <col min="255" max="255" width="40" style="101" customWidth="1"/>
    <col min="256" max="256" width="11.42578125" style="101" customWidth="1"/>
    <col min="257" max="257" width="15" style="101" customWidth="1"/>
    <col min="258" max="258" width="11.7109375" style="101" customWidth="1"/>
    <col min="259" max="259" width="16.7109375" style="101" customWidth="1"/>
    <col min="260" max="509" width="8.7109375" style="101"/>
    <col min="510" max="510" width="12.7109375" style="101" customWidth="1"/>
    <col min="511" max="511" width="40" style="101" customWidth="1"/>
    <col min="512" max="512" width="11.42578125" style="101" customWidth="1"/>
    <col min="513" max="513" width="15" style="101" customWidth="1"/>
    <col min="514" max="514" width="11.7109375" style="101" customWidth="1"/>
    <col min="515" max="515" width="16.7109375" style="101" customWidth="1"/>
    <col min="516" max="765" width="8.7109375" style="101"/>
    <col min="766" max="766" width="12.7109375" style="101" customWidth="1"/>
    <col min="767" max="767" width="40" style="101" customWidth="1"/>
    <col min="768" max="768" width="11.42578125" style="101" customWidth="1"/>
    <col min="769" max="769" width="15" style="101" customWidth="1"/>
    <col min="770" max="770" width="11.7109375" style="101" customWidth="1"/>
    <col min="771" max="771" width="16.7109375" style="101" customWidth="1"/>
    <col min="772" max="1021" width="8.7109375" style="101"/>
    <col min="1022" max="1022" width="12.7109375" style="101" customWidth="1"/>
    <col min="1023" max="1023" width="40" style="101" customWidth="1"/>
    <col min="1024" max="1024" width="11.42578125" style="101" customWidth="1"/>
    <col min="1025" max="1025" width="15" style="101" customWidth="1"/>
    <col min="1026" max="1026" width="11.7109375" style="101" customWidth="1"/>
    <col min="1027" max="1027" width="16.7109375" style="101" customWidth="1"/>
    <col min="1028" max="1277" width="8.7109375" style="101"/>
    <col min="1278" max="1278" width="12.7109375" style="101" customWidth="1"/>
    <col min="1279" max="1279" width="40" style="101" customWidth="1"/>
    <col min="1280" max="1280" width="11.42578125" style="101" customWidth="1"/>
    <col min="1281" max="1281" width="15" style="101" customWidth="1"/>
    <col min="1282" max="1282" width="11.7109375" style="101" customWidth="1"/>
    <col min="1283" max="1283" width="16.7109375" style="101" customWidth="1"/>
    <col min="1284" max="1533" width="8.7109375" style="101"/>
    <col min="1534" max="1534" width="12.7109375" style="101" customWidth="1"/>
    <col min="1535" max="1535" width="40" style="101" customWidth="1"/>
    <col min="1536" max="1536" width="11.42578125" style="101" customWidth="1"/>
    <col min="1537" max="1537" width="15" style="101" customWidth="1"/>
    <col min="1538" max="1538" width="11.7109375" style="101" customWidth="1"/>
    <col min="1539" max="1539" width="16.7109375" style="101" customWidth="1"/>
    <col min="1540" max="1789" width="8.7109375" style="101"/>
    <col min="1790" max="1790" width="12.7109375" style="101" customWidth="1"/>
    <col min="1791" max="1791" width="40" style="101" customWidth="1"/>
    <col min="1792" max="1792" width="11.42578125" style="101" customWidth="1"/>
    <col min="1793" max="1793" width="15" style="101" customWidth="1"/>
    <col min="1794" max="1794" width="11.7109375" style="101" customWidth="1"/>
    <col min="1795" max="1795" width="16.7109375" style="101" customWidth="1"/>
    <col min="1796" max="2045" width="8.7109375" style="101"/>
    <col min="2046" max="2046" width="12.7109375" style="101" customWidth="1"/>
    <col min="2047" max="2047" width="40" style="101" customWidth="1"/>
    <col min="2048" max="2048" width="11.42578125" style="101" customWidth="1"/>
    <col min="2049" max="2049" width="15" style="101" customWidth="1"/>
    <col min="2050" max="2050" width="11.7109375" style="101" customWidth="1"/>
    <col min="2051" max="2051" width="16.7109375" style="101" customWidth="1"/>
    <col min="2052" max="2301" width="8.7109375" style="101"/>
    <col min="2302" max="2302" width="12.7109375" style="101" customWidth="1"/>
    <col min="2303" max="2303" width="40" style="101" customWidth="1"/>
    <col min="2304" max="2304" width="11.42578125" style="101" customWidth="1"/>
    <col min="2305" max="2305" width="15" style="101" customWidth="1"/>
    <col min="2306" max="2306" width="11.7109375" style="101" customWidth="1"/>
    <col min="2307" max="2307" width="16.7109375" style="101" customWidth="1"/>
    <col min="2308" max="2557" width="8.7109375" style="101"/>
    <col min="2558" max="2558" width="12.7109375" style="101" customWidth="1"/>
    <col min="2559" max="2559" width="40" style="101" customWidth="1"/>
    <col min="2560" max="2560" width="11.42578125" style="101" customWidth="1"/>
    <col min="2561" max="2561" width="15" style="101" customWidth="1"/>
    <col min="2562" max="2562" width="11.7109375" style="101" customWidth="1"/>
    <col min="2563" max="2563" width="16.7109375" style="101" customWidth="1"/>
    <col min="2564" max="2813" width="8.7109375" style="101"/>
    <col min="2814" max="2814" width="12.7109375" style="101" customWidth="1"/>
    <col min="2815" max="2815" width="40" style="101" customWidth="1"/>
    <col min="2816" max="2816" width="11.42578125" style="101" customWidth="1"/>
    <col min="2817" max="2817" width="15" style="101" customWidth="1"/>
    <col min="2818" max="2818" width="11.7109375" style="101" customWidth="1"/>
    <col min="2819" max="2819" width="16.7109375" style="101" customWidth="1"/>
    <col min="2820" max="3069" width="8.7109375" style="101"/>
    <col min="3070" max="3070" width="12.7109375" style="101" customWidth="1"/>
    <col min="3071" max="3071" width="40" style="101" customWidth="1"/>
    <col min="3072" max="3072" width="11.42578125" style="101" customWidth="1"/>
    <col min="3073" max="3073" width="15" style="101" customWidth="1"/>
    <col min="3074" max="3074" width="11.7109375" style="101" customWidth="1"/>
    <col min="3075" max="3075" width="16.7109375" style="101" customWidth="1"/>
    <col min="3076" max="3325" width="8.7109375" style="101"/>
    <col min="3326" max="3326" width="12.7109375" style="101" customWidth="1"/>
    <col min="3327" max="3327" width="40" style="101" customWidth="1"/>
    <col min="3328" max="3328" width="11.42578125" style="101" customWidth="1"/>
    <col min="3329" max="3329" width="15" style="101" customWidth="1"/>
    <col min="3330" max="3330" width="11.7109375" style="101" customWidth="1"/>
    <col min="3331" max="3331" width="16.7109375" style="101" customWidth="1"/>
    <col min="3332" max="3581" width="8.7109375" style="101"/>
    <col min="3582" max="3582" width="12.7109375" style="101" customWidth="1"/>
    <col min="3583" max="3583" width="40" style="101" customWidth="1"/>
    <col min="3584" max="3584" width="11.42578125" style="101" customWidth="1"/>
    <col min="3585" max="3585" width="15" style="101" customWidth="1"/>
    <col min="3586" max="3586" width="11.7109375" style="101" customWidth="1"/>
    <col min="3587" max="3587" width="16.7109375" style="101" customWidth="1"/>
    <col min="3588" max="3837" width="8.7109375" style="101"/>
    <col min="3838" max="3838" width="12.7109375" style="101" customWidth="1"/>
    <col min="3839" max="3839" width="40" style="101" customWidth="1"/>
    <col min="3840" max="3840" width="11.42578125" style="101" customWidth="1"/>
    <col min="3841" max="3841" width="15" style="101" customWidth="1"/>
    <col min="3842" max="3842" width="11.7109375" style="101" customWidth="1"/>
    <col min="3843" max="3843" width="16.7109375" style="101" customWidth="1"/>
    <col min="3844" max="4093" width="8.7109375" style="101"/>
    <col min="4094" max="4094" width="12.7109375" style="101" customWidth="1"/>
    <col min="4095" max="4095" width="40" style="101" customWidth="1"/>
    <col min="4096" max="4096" width="11.42578125" style="101" customWidth="1"/>
    <col min="4097" max="4097" width="15" style="101" customWidth="1"/>
    <col min="4098" max="4098" width="11.7109375" style="101" customWidth="1"/>
    <col min="4099" max="4099" width="16.7109375" style="101" customWidth="1"/>
    <col min="4100" max="4349" width="8.7109375" style="101"/>
    <col min="4350" max="4350" width="12.7109375" style="101" customWidth="1"/>
    <col min="4351" max="4351" width="40" style="101" customWidth="1"/>
    <col min="4352" max="4352" width="11.42578125" style="101" customWidth="1"/>
    <col min="4353" max="4353" width="15" style="101" customWidth="1"/>
    <col min="4354" max="4354" width="11.7109375" style="101" customWidth="1"/>
    <col min="4355" max="4355" width="16.7109375" style="101" customWidth="1"/>
    <col min="4356" max="4605" width="8.7109375" style="101"/>
    <col min="4606" max="4606" width="12.7109375" style="101" customWidth="1"/>
    <col min="4607" max="4607" width="40" style="101" customWidth="1"/>
    <col min="4608" max="4608" width="11.42578125" style="101" customWidth="1"/>
    <col min="4609" max="4609" width="15" style="101" customWidth="1"/>
    <col min="4610" max="4610" width="11.7109375" style="101" customWidth="1"/>
    <col min="4611" max="4611" width="16.7109375" style="101" customWidth="1"/>
    <col min="4612" max="4861" width="8.7109375" style="101"/>
    <col min="4862" max="4862" width="12.7109375" style="101" customWidth="1"/>
    <col min="4863" max="4863" width="40" style="101" customWidth="1"/>
    <col min="4864" max="4864" width="11.42578125" style="101" customWidth="1"/>
    <col min="4865" max="4865" width="15" style="101" customWidth="1"/>
    <col min="4866" max="4866" width="11.7109375" style="101" customWidth="1"/>
    <col min="4867" max="4867" width="16.7109375" style="101" customWidth="1"/>
    <col min="4868" max="5117" width="8.7109375" style="101"/>
    <col min="5118" max="5118" width="12.7109375" style="101" customWidth="1"/>
    <col min="5119" max="5119" width="40" style="101" customWidth="1"/>
    <col min="5120" max="5120" width="11.42578125" style="101" customWidth="1"/>
    <col min="5121" max="5121" width="15" style="101" customWidth="1"/>
    <col min="5122" max="5122" width="11.7109375" style="101" customWidth="1"/>
    <col min="5123" max="5123" width="16.7109375" style="101" customWidth="1"/>
    <col min="5124" max="5373" width="8.7109375" style="101"/>
    <col min="5374" max="5374" width="12.7109375" style="101" customWidth="1"/>
    <col min="5375" max="5375" width="40" style="101" customWidth="1"/>
    <col min="5376" max="5376" width="11.42578125" style="101" customWidth="1"/>
    <col min="5377" max="5377" width="15" style="101" customWidth="1"/>
    <col min="5378" max="5378" width="11.7109375" style="101" customWidth="1"/>
    <col min="5379" max="5379" width="16.7109375" style="101" customWidth="1"/>
    <col min="5380" max="5629" width="8.7109375" style="101"/>
    <col min="5630" max="5630" width="12.7109375" style="101" customWidth="1"/>
    <col min="5631" max="5631" width="40" style="101" customWidth="1"/>
    <col min="5632" max="5632" width="11.42578125" style="101" customWidth="1"/>
    <col min="5633" max="5633" width="15" style="101" customWidth="1"/>
    <col min="5634" max="5634" width="11.7109375" style="101" customWidth="1"/>
    <col min="5635" max="5635" width="16.7109375" style="101" customWidth="1"/>
    <col min="5636" max="5885" width="8.7109375" style="101"/>
    <col min="5886" max="5886" width="12.7109375" style="101" customWidth="1"/>
    <col min="5887" max="5887" width="40" style="101" customWidth="1"/>
    <col min="5888" max="5888" width="11.42578125" style="101" customWidth="1"/>
    <col min="5889" max="5889" width="15" style="101" customWidth="1"/>
    <col min="5890" max="5890" width="11.7109375" style="101" customWidth="1"/>
    <col min="5891" max="5891" width="16.7109375" style="101" customWidth="1"/>
    <col min="5892" max="6141" width="8.7109375" style="101"/>
    <col min="6142" max="6142" width="12.7109375" style="101" customWidth="1"/>
    <col min="6143" max="6143" width="40" style="101" customWidth="1"/>
    <col min="6144" max="6144" width="11.42578125" style="101" customWidth="1"/>
    <col min="6145" max="6145" width="15" style="101" customWidth="1"/>
    <col min="6146" max="6146" width="11.7109375" style="101" customWidth="1"/>
    <col min="6147" max="6147" width="16.7109375" style="101" customWidth="1"/>
    <col min="6148" max="6397" width="8.7109375" style="101"/>
    <col min="6398" max="6398" width="12.7109375" style="101" customWidth="1"/>
    <col min="6399" max="6399" width="40" style="101" customWidth="1"/>
    <col min="6400" max="6400" width="11.42578125" style="101" customWidth="1"/>
    <col min="6401" max="6401" width="15" style="101" customWidth="1"/>
    <col min="6402" max="6402" width="11.7109375" style="101" customWidth="1"/>
    <col min="6403" max="6403" width="16.7109375" style="101" customWidth="1"/>
    <col min="6404" max="6653" width="8.7109375" style="101"/>
    <col min="6654" max="6654" width="12.7109375" style="101" customWidth="1"/>
    <col min="6655" max="6655" width="40" style="101" customWidth="1"/>
    <col min="6656" max="6656" width="11.42578125" style="101" customWidth="1"/>
    <col min="6657" max="6657" width="15" style="101" customWidth="1"/>
    <col min="6658" max="6658" width="11.7109375" style="101" customWidth="1"/>
    <col min="6659" max="6659" width="16.7109375" style="101" customWidth="1"/>
    <col min="6660" max="6909" width="8.7109375" style="101"/>
    <col min="6910" max="6910" width="12.7109375" style="101" customWidth="1"/>
    <col min="6911" max="6911" width="40" style="101" customWidth="1"/>
    <col min="6912" max="6912" width="11.42578125" style="101" customWidth="1"/>
    <col min="6913" max="6913" width="15" style="101" customWidth="1"/>
    <col min="6914" max="6914" width="11.7109375" style="101" customWidth="1"/>
    <col min="6915" max="6915" width="16.7109375" style="101" customWidth="1"/>
    <col min="6916" max="7165" width="8.7109375" style="101"/>
    <col min="7166" max="7166" width="12.7109375" style="101" customWidth="1"/>
    <col min="7167" max="7167" width="40" style="101" customWidth="1"/>
    <col min="7168" max="7168" width="11.42578125" style="101" customWidth="1"/>
    <col min="7169" max="7169" width="15" style="101" customWidth="1"/>
    <col min="7170" max="7170" width="11.7109375" style="101" customWidth="1"/>
    <col min="7171" max="7171" width="16.7109375" style="101" customWidth="1"/>
    <col min="7172" max="7421" width="8.7109375" style="101"/>
    <col min="7422" max="7422" width="12.7109375" style="101" customWidth="1"/>
    <col min="7423" max="7423" width="40" style="101" customWidth="1"/>
    <col min="7424" max="7424" width="11.42578125" style="101" customWidth="1"/>
    <col min="7425" max="7425" width="15" style="101" customWidth="1"/>
    <col min="7426" max="7426" width="11.7109375" style="101" customWidth="1"/>
    <col min="7427" max="7427" width="16.7109375" style="101" customWidth="1"/>
    <col min="7428" max="7677" width="8.7109375" style="101"/>
    <col min="7678" max="7678" width="12.7109375" style="101" customWidth="1"/>
    <col min="7679" max="7679" width="40" style="101" customWidth="1"/>
    <col min="7680" max="7680" width="11.42578125" style="101" customWidth="1"/>
    <col min="7681" max="7681" width="15" style="101" customWidth="1"/>
    <col min="7682" max="7682" width="11.7109375" style="101" customWidth="1"/>
    <col min="7683" max="7683" width="16.7109375" style="101" customWidth="1"/>
    <col min="7684" max="7933" width="8.7109375" style="101"/>
    <col min="7934" max="7934" width="12.7109375" style="101" customWidth="1"/>
    <col min="7935" max="7935" width="40" style="101" customWidth="1"/>
    <col min="7936" max="7936" width="11.42578125" style="101" customWidth="1"/>
    <col min="7937" max="7937" width="15" style="101" customWidth="1"/>
    <col min="7938" max="7938" width="11.7109375" style="101" customWidth="1"/>
    <col min="7939" max="7939" width="16.7109375" style="101" customWidth="1"/>
    <col min="7940" max="8189" width="8.7109375" style="101"/>
    <col min="8190" max="8190" width="12.7109375" style="101" customWidth="1"/>
    <col min="8191" max="8191" width="40" style="101" customWidth="1"/>
    <col min="8192" max="8192" width="11.42578125" style="101" customWidth="1"/>
    <col min="8193" max="8193" width="15" style="101" customWidth="1"/>
    <col min="8194" max="8194" width="11.7109375" style="101" customWidth="1"/>
    <col min="8195" max="8195" width="16.7109375" style="101" customWidth="1"/>
    <col min="8196" max="8445" width="8.7109375" style="101"/>
    <col min="8446" max="8446" width="12.7109375" style="101" customWidth="1"/>
    <col min="8447" max="8447" width="40" style="101" customWidth="1"/>
    <col min="8448" max="8448" width="11.42578125" style="101" customWidth="1"/>
    <col min="8449" max="8449" width="15" style="101" customWidth="1"/>
    <col min="8450" max="8450" width="11.7109375" style="101" customWidth="1"/>
    <col min="8451" max="8451" width="16.7109375" style="101" customWidth="1"/>
    <col min="8452" max="8701" width="8.7109375" style="101"/>
    <col min="8702" max="8702" width="12.7109375" style="101" customWidth="1"/>
    <col min="8703" max="8703" width="40" style="101" customWidth="1"/>
    <col min="8704" max="8704" width="11.42578125" style="101" customWidth="1"/>
    <col min="8705" max="8705" width="15" style="101" customWidth="1"/>
    <col min="8706" max="8706" width="11.7109375" style="101" customWidth="1"/>
    <col min="8707" max="8707" width="16.7109375" style="101" customWidth="1"/>
    <col min="8708" max="8957" width="8.7109375" style="101"/>
    <col min="8958" max="8958" width="12.7109375" style="101" customWidth="1"/>
    <col min="8959" max="8959" width="40" style="101" customWidth="1"/>
    <col min="8960" max="8960" width="11.42578125" style="101" customWidth="1"/>
    <col min="8961" max="8961" width="15" style="101" customWidth="1"/>
    <col min="8962" max="8962" width="11.7109375" style="101" customWidth="1"/>
    <col min="8963" max="8963" width="16.7109375" style="101" customWidth="1"/>
    <col min="8964" max="9213" width="8.7109375" style="101"/>
    <col min="9214" max="9214" width="12.7109375" style="101" customWidth="1"/>
    <col min="9215" max="9215" width="40" style="101" customWidth="1"/>
    <col min="9216" max="9216" width="11.42578125" style="101" customWidth="1"/>
    <col min="9217" max="9217" width="15" style="101" customWidth="1"/>
    <col min="9218" max="9218" width="11.7109375" style="101" customWidth="1"/>
    <col min="9219" max="9219" width="16.7109375" style="101" customWidth="1"/>
    <col min="9220" max="9469" width="8.7109375" style="101"/>
    <col min="9470" max="9470" width="12.7109375" style="101" customWidth="1"/>
    <col min="9471" max="9471" width="40" style="101" customWidth="1"/>
    <col min="9472" max="9472" width="11.42578125" style="101" customWidth="1"/>
    <col min="9473" max="9473" width="15" style="101" customWidth="1"/>
    <col min="9474" max="9474" width="11.7109375" style="101" customWidth="1"/>
    <col min="9475" max="9475" width="16.7109375" style="101" customWidth="1"/>
    <col min="9476" max="9725" width="8.7109375" style="101"/>
    <col min="9726" max="9726" width="12.7109375" style="101" customWidth="1"/>
    <col min="9727" max="9727" width="40" style="101" customWidth="1"/>
    <col min="9728" max="9728" width="11.42578125" style="101" customWidth="1"/>
    <col min="9729" max="9729" width="15" style="101" customWidth="1"/>
    <col min="9730" max="9730" width="11.7109375" style="101" customWidth="1"/>
    <col min="9731" max="9731" width="16.7109375" style="101" customWidth="1"/>
    <col min="9732" max="9981" width="8.7109375" style="101"/>
    <col min="9982" max="9982" width="12.7109375" style="101" customWidth="1"/>
    <col min="9983" max="9983" width="40" style="101" customWidth="1"/>
    <col min="9984" max="9984" width="11.42578125" style="101" customWidth="1"/>
    <col min="9985" max="9985" width="15" style="101" customWidth="1"/>
    <col min="9986" max="9986" width="11.7109375" style="101" customWidth="1"/>
    <col min="9987" max="9987" width="16.7109375" style="101" customWidth="1"/>
    <col min="9988" max="10237" width="8.7109375" style="101"/>
    <col min="10238" max="10238" width="12.7109375" style="101" customWidth="1"/>
    <col min="10239" max="10239" width="40" style="101" customWidth="1"/>
    <col min="10240" max="10240" width="11.42578125" style="101" customWidth="1"/>
    <col min="10241" max="10241" width="15" style="101" customWidth="1"/>
    <col min="10242" max="10242" width="11.7109375" style="101" customWidth="1"/>
    <col min="10243" max="10243" width="16.7109375" style="101" customWidth="1"/>
    <col min="10244" max="10493" width="8.7109375" style="101"/>
    <col min="10494" max="10494" width="12.7109375" style="101" customWidth="1"/>
    <col min="10495" max="10495" width="40" style="101" customWidth="1"/>
    <col min="10496" max="10496" width="11.42578125" style="101" customWidth="1"/>
    <col min="10497" max="10497" width="15" style="101" customWidth="1"/>
    <col min="10498" max="10498" width="11.7109375" style="101" customWidth="1"/>
    <col min="10499" max="10499" width="16.7109375" style="101" customWidth="1"/>
    <col min="10500" max="10749" width="8.7109375" style="101"/>
    <col min="10750" max="10750" width="12.7109375" style="101" customWidth="1"/>
    <col min="10751" max="10751" width="40" style="101" customWidth="1"/>
    <col min="10752" max="10752" width="11.42578125" style="101" customWidth="1"/>
    <col min="10753" max="10753" width="15" style="101" customWidth="1"/>
    <col min="10754" max="10754" width="11.7109375" style="101" customWidth="1"/>
    <col min="10755" max="10755" width="16.7109375" style="101" customWidth="1"/>
    <col min="10756" max="11005" width="8.7109375" style="101"/>
    <col min="11006" max="11006" width="12.7109375" style="101" customWidth="1"/>
    <col min="11007" max="11007" width="40" style="101" customWidth="1"/>
    <col min="11008" max="11008" width="11.42578125" style="101" customWidth="1"/>
    <col min="11009" max="11009" width="15" style="101" customWidth="1"/>
    <col min="11010" max="11010" width="11.7109375" style="101" customWidth="1"/>
    <col min="11011" max="11011" width="16.7109375" style="101" customWidth="1"/>
    <col min="11012" max="11261" width="8.7109375" style="101"/>
    <col min="11262" max="11262" width="12.7109375" style="101" customWidth="1"/>
    <col min="11263" max="11263" width="40" style="101" customWidth="1"/>
    <col min="11264" max="11264" width="11.42578125" style="101" customWidth="1"/>
    <col min="11265" max="11265" width="15" style="101" customWidth="1"/>
    <col min="11266" max="11266" width="11.7109375" style="101" customWidth="1"/>
    <col min="11267" max="11267" width="16.7109375" style="101" customWidth="1"/>
    <col min="11268" max="11517" width="8.7109375" style="101"/>
    <col min="11518" max="11518" width="12.7109375" style="101" customWidth="1"/>
    <col min="11519" max="11519" width="40" style="101" customWidth="1"/>
    <col min="11520" max="11520" width="11.42578125" style="101" customWidth="1"/>
    <col min="11521" max="11521" width="15" style="101" customWidth="1"/>
    <col min="11522" max="11522" width="11.7109375" style="101" customWidth="1"/>
    <col min="11523" max="11523" width="16.7109375" style="101" customWidth="1"/>
    <col min="11524" max="11773" width="8.7109375" style="101"/>
    <col min="11774" max="11774" width="12.7109375" style="101" customWidth="1"/>
    <col min="11775" max="11775" width="40" style="101" customWidth="1"/>
    <col min="11776" max="11776" width="11.42578125" style="101" customWidth="1"/>
    <col min="11777" max="11777" width="15" style="101" customWidth="1"/>
    <col min="11778" max="11778" width="11.7109375" style="101" customWidth="1"/>
    <col min="11779" max="11779" width="16.7109375" style="101" customWidth="1"/>
    <col min="11780" max="12029" width="8.7109375" style="101"/>
    <col min="12030" max="12030" width="12.7109375" style="101" customWidth="1"/>
    <col min="12031" max="12031" width="40" style="101" customWidth="1"/>
    <col min="12032" max="12032" width="11.42578125" style="101" customWidth="1"/>
    <col min="12033" max="12033" width="15" style="101" customWidth="1"/>
    <col min="12034" max="12034" width="11.7109375" style="101" customWidth="1"/>
    <col min="12035" max="12035" width="16.7109375" style="101" customWidth="1"/>
    <col min="12036" max="12285" width="8.7109375" style="101"/>
    <col min="12286" max="12286" width="12.7109375" style="101" customWidth="1"/>
    <col min="12287" max="12287" width="40" style="101" customWidth="1"/>
    <col min="12288" max="12288" width="11.42578125" style="101" customWidth="1"/>
    <col min="12289" max="12289" width="15" style="101" customWidth="1"/>
    <col min="12290" max="12290" width="11.7109375" style="101" customWidth="1"/>
    <col min="12291" max="12291" width="16.7109375" style="101" customWidth="1"/>
    <col min="12292" max="12541" width="8.7109375" style="101"/>
    <col min="12542" max="12542" width="12.7109375" style="101" customWidth="1"/>
    <col min="12543" max="12543" width="40" style="101" customWidth="1"/>
    <col min="12544" max="12544" width="11.42578125" style="101" customWidth="1"/>
    <col min="12545" max="12545" width="15" style="101" customWidth="1"/>
    <col min="12546" max="12546" width="11.7109375" style="101" customWidth="1"/>
    <col min="12547" max="12547" width="16.7109375" style="101" customWidth="1"/>
    <col min="12548" max="12797" width="8.7109375" style="101"/>
    <col min="12798" max="12798" width="12.7109375" style="101" customWidth="1"/>
    <col min="12799" max="12799" width="40" style="101" customWidth="1"/>
    <col min="12800" max="12800" width="11.42578125" style="101" customWidth="1"/>
    <col min="12801" max="12801" width="15" style="101" customWidth="1"/>
    <col min="12802" max="12802" width="11.7109375" style="101" customWidth="1"/>
    <col min="12803" max="12803" width="16.7109375" style="101" customWidth="1"/>
    <col min="12804" max="13053" width="8.7109375" style="101"/>
    <col min="13054" max="13054" width="12.7109375" style="101" customWidth="1"/>
    <col min="13055" max="13055" width="40" style="101" customWidth="1"/>
    <col min="13056" max="13056" width="11.42578125" style="101" customWidth="1"/>
    <col min="13057" max="13057" width="15" style="101" customWidth="1"/>
    <col min="13058" max="13058" width="11.7109375" style="101" customWidth="1"/>
    <col min="13059" max="13059" width="16.7109375" style="101" customWidth="1"/>
    <col min="13060" max="13309" width="8.7109375" style="101"/>
    <col min="13310" max="13310" width="12.7109375" style="101" customWidth="1"/>
    <col min="13311" max="13311" width="40" style="101" customWidth="1"/>
    <col min="13312" max="13312" width="11.42578125" style="101" customWidth="1"/>
    <col min="13313" max="13313" width="15" style="101" customWidth="1"/>
    <col min="13314" max="13314" width="11.7109375" style="101" customWidth="1"/>
    <col min="13315" max="13315" width="16.7109375" style="101" customWidth="1"/>
    <col min="13316" max="13565" width="8.7109375" style="101"/>
    <col min="13566" max="13566" width="12.7109375" style="101" customWidth="1"/>
    <col min="13567" max="13567" width="40" style="101" customWidth="1"/>
    <col min="13568" max="13568" width="11.42578125" style="101" customWidth="1"/>
    <col min="13569" max="13569" width="15" style="101" customWidth="1"/>
    <col min="13570" max="13570" width="11.7109375" style="101" customWidth="1"/>
    <col min="13571" max="13571" width="16.7109375" style="101" customWidth="1"/>
    <col min="13572" max="13821" width="8.7109375" style="101"/>
    <col min="13822" max="13822" width="12.7109375" style="101" customWidth="1"/>
    <col min="13823" max="13823" width="40" style="101" customWidth="1"/>
    <col min="13824" max="13824" width="11.42578125" style="101" customWidth="1"/>
    <col min="13825" max="13825" width="15" style="101" customWidth="1"/>
    <col min="13826" max="13826" width="11.7109375" style="101" customWidth="1"/>
    <col min="13827" max="13827" width="16.7109375" style="101" customWidth="1"/>
    <col min="13828" max="14077" width="8.7109375" style="101"/>
    <col min="14078" max="14078" width="12.7109375" style="101" customWidth="1"/>
    <col min="14079" max="14079" width="40" style="101" customWidth="1"/>
    <col min="14080" max="14080" width="11.42578125" style="101" customWidth="1"/>
    <col min="14081" max="14081" width="15" style="101" customWidth="1"/>
    <col min="14082" max="14082" width="11.7109375" style="101" customWidth="1"/>
    <col min="14083" max="14083" width="16.7109375" style="101" customWidth="1"/>
    <col min="14084" max="14333" width="8.7109375" style="101"/>
    <col min="14334" max="14334" width="12.7109375" style="101" customWidth="1"/>
    <col min="14335" max="14335" width="40" style="101" customWidth="1"/>
    <col min="14336" max="14336" width="11.42578125" style="101" customWidth="1"/>
    <col min="14337" max="14337" width="15" style="101" customWidth="1"/>
    <col min="14338" max="14338" width="11.7109375" style="101" customWidth="1"/>
    <col min="14339" max="14339" width="16.7109375" style="101" customWidth="1"/>
    <col min="14340" max="14589" width="8.7109375" style="101"/>
    <col min="14590" max="14590" width="12.7109375" style="101" customWidth="1"/>
    <col min="14591" max="14591" width="40" style="101" customWidth="1"/>
    <col min="14592" max="14592" width="11.42578125" style="101" customWidth="1"/>
    <col min="14593" max="14593" width="15" style="101" customWidth="1"/>
    <col min="14594" max="14594" width="11.7109375" style="101" customWidth="1"/>
    <col min="14595" max="14595" width="16.7109375" style="101" customWidth="1"/>
    <col min="14596" max="14845" width="8.7109375" style="101"/>
    <col min="14846" max="14846" width="12.7109375" style="101" customWidth="1"/>
    <col min="14847" max="14847" width="40" style="101" customWidth="1"/>
    <col min="14848" max="14848" width="11.42578125" style="101" customWidth="1"/>
    <col min="14849" max="14849" width="15" style="101" customWidth="1"/>
    <col min="14850" max="14850" width="11.7109375" style="101" customWidth="1"/>
    <col min="14851" max="14851" width="16.7109375" style="101" customWidth="1"/>
    <col min="14852" max="15101" width="8.7109375" style="101"/>
    <col min="15102" max="15102" width="12.7109375" style="101" customWidth="1"/>
    <col min="15103" max="15103" width="40" style="101" customWidth="1"/>
    <col min="15104" max="15104" width="11.42578125" style="101" customWidth="1"/>
    <col min="15105" max="15105" width="15" style="101" customWidth="1"/>
    <col min="15106" max="15106" width="11.7109375" style="101" customWidth="1"/>
    <col min="15107" max="15107" width="16.7109375" style="101" customWidth="1"/>
    <col min="15108" max="15357" width="8.7109375" style="101"/>
    <col min="15358" max="15358" width="12.7109375" style="101" customWidth="1"/>
    <col min="15359" max="15359" width="40" style="101" customWidth="1"/>
    <col min="15360" max="15360" width="11.42578125" style="101" customWidth="1"/>
    <col min="15361" max="15361" width="15" style="101" customWidth="1"/>
    <col min="15362" max="15362" width="11.7109375" style="101" customWidth="1"/>
    <col min="15363" max="15363" width="16.7109375" style="101" customWidth="1"/>
    <col min="15364" max="15613" width="8.7109375" style="101"/>
    <col min="15614" max="15614" width="12.7109375" style="101" customWidth="1"/>
    <col min="15615" max="15615" width="40" style="101" customWidth="1"/>
    <col min="15616" max="15616" width="11.42578125" style="101" customWidth="1"/>
    <col min="15617" max="15617" width="15" style="101" customWidth="1"/>
    <col min="15618" max="15618" width="11.7109375" style="101" customWidth="1"/>
    <col min="15619" max="15619" width="16.7109375" style="101" customWidth="1"/>
    <col min="15620" max="15869" width="8.7109375" style="101"/>
    <col min="15870" max="15870" width="12.7109375" style="101" customWidth="1"/>
    <col min="15871" max="15871" width="40" style="101" customWidth="1"/>
    <col min="15872" max="15872" width="11.42578125" style="101" customWidth="1"/>
    <col min="15873" max="15873" width="15" style="101" customWidth="1"/>
    <col min="15874" max="15874" width="11.7109375" style="101" customWidth="1"/>
    <col min="15875" max="15875" width="16.7109375" style="101" customWidth="1"/>
    <col min="15876" max="16125" width="8.7109375" style="101"/>
    <col min="16126" max="16126" width="12.7109375" style="101" customWidth="1"/>
    <col min="16127" max="16127" width="40" style="101" customWidth="1"/>
    <col min="16128" max="16128" width="11.42578125" style="101" customWidth="1"/>
    <col min="16129" max="16129" width="15" style="101" customWidth="1"/>
    <col min="16130" max="16130" width="11.7109375" style="101" customWidth="1"/>
    <col min="16131" max="16131" width="16.7109375" style="101" customWidth="1"/>
    <col min="16132" max="16384" width="8.7109375" style="101"/>
  </cols>
  <sheetData>
    <row r="1" spans="1:6" s="87" customFormat="1" ht="10.15" customHeight="1" x14ac:dyDescent="0.2">
      <c r="A1" s="84"/>
      <c r="B1" s="85"/>
      <c r="C1" s="86"/>
      <c r="D1" s="86"/>
      <c r="E1" s="84"/>
    </row>
    <row r="2" spans="1:6" s="92" customFormat="1" ht="15" customHeight="1" x14ac:dyDescent="0.25">
      <c r="A2" s="88"/>
      <c r="B2" s="89" t="s">
        <v>1</v>
      </c>
      <c r="C2" s="90"/>
      <c r="D2" s="90"/>
      <c r="E2" s="88"/>
      <c r="F2" s="91"/>
    </row>
    <row r="3" spans="1:6" s="92" customFormat="1" ht="15" customHeight="1" x14ac:dyDescent="0.2">
      <c r="A3" s="93"/>
      <c r="B3" s="94" t="s">
        <v>0</v>
      </c>
      <c r="C3" s="95"/>
      <c r="D3" s="95"/>
      <c r="E3" s="96"/>
      <c r="F3" s="97"/>
    </row>
    <row r="4" spans="1:6" s="92" customFormat="1" ht="15" customHeight="1" x14ac:dyDescent="0.25">
      <c r="A4" s="93"/>
      <c r="B4" s="94" t="s">
        <v>2</v>
      </c>
      <c r="C4" s="98"/>
      <c r="D4" s="98"/>
      <c r="E4" s="88"/>
      <c r="F4" s="91"/>
    </row>
    <row r="5" spans="1:6" s="92" customFormat="1" ht="9.4" customHeight="1" x14ac:dyDescent="0.2">
      <c r="A5" s="96"/>
      <c r="B5" s="99"/>
      <c r="C5" s="95"/>
      <c r="D5" s="95"/>
      <c r="E5" s="96"/>
      <c r="F5" s="97"/>
    </row>
    <row r="6" spans="1:6" ht="12.75" customHeight="1" x14ac:dyDescent="0.2">
      <c r="A6" s="59"/>
      <c r="B6" s="59"/>
      <c r="C6" s="59"/>
      <c r="D6" s="59"/>
      <c r="E6" s="59"/>
    </row>
    <row r="7" spans="1:6" ht="12.75" customHeight="1" x14ac:dyDescent="0.2">
      <c r="A7" s="71"/>
      <c r="B7" s="60" t="s">
        <v>27</v>
      </c>
      <c r="C7" s="60"/>
      <c r="D7" s="60"/>
      <c r="E7" s="61"/>
    </row>
    <row r="8" spans="1:6" ht="12.75" customHeight="1" x14ac:dyDescent="0.2">
      <c r="A8" s="71"/>
      <c r="B8" s="61"/>
      <c r="C8" s="61"/>
      <c r="D8" s="61"/>
      <c r="E8" s="61"/>
    </row>
    <row r="9" spans="1:6" ht="12.75" customHeight="1" x14ac:dyDescent="0.2">
      <c r="A9" s="71"/>
      <c r="B9" s="60" t="s">
        <v>28</v>
      </c>
      <c r="C9" s="60"/>
      <c r="D9" s="60"/>
      <c r="E9" s="61"/>
    </row>
    <row r="10" spans="1:6" ht="12.75" customHeight="1" x14ac:dyDescent="0.2">
      <c r="A10" s="71"/>
      <c r="B10" s="61"/>
      <c r="C10" s="61"/>
      <c r="D10" s="61"/>
      <c r="E10" s="61"/>
    </row>
    <row r="11" spans="1:6" ht="12.75" customHeight="1" x14ac:dyDescent="0.2">
      <c r="A11" s="71" t="s">
        <v>29</v>
      </c>
      <c r="B11" s="60" t="s">
        <v>30</v>
      </c>
      <c r="C11" s="60"/>
      <c r="D11" s="60"/>
      <c r="E11" s="61"/>
    </row>
    <row r="12" spans="1:6" ht="12.75" customHeight="1" x14ac:dyDescent="0.2">
      <c r="A12" s="71"/>
      <c r="B12" s="61"/>
      <c r="C12" s="61"/>
      <c r="D12" s="61"/>
      <c r="E12" s="61"/>
    </row>
    <row r="13" spans="1:6" ht="12.75" customHeight="1" x14ac:dyDescent="0.2">
      <c r="A13" s="71"/>
      <c r="B13" s="67" t="s">
        <v>31</v>
      </c>
      <c r="C13" s="61" t="s">
        <v>32</v>
      </c>
      <c r="D13" s="62"/>
      <c r="E13" s="62"/>
    </row>
    <row r="14" spans="1:6" ht="12.75" customHeight="1" x14ac:dyDescent="0.2">
      <c r="A14" s="71"/>
      <c r="B14" s="67" t="s">
        <v>33</v>
      </c>
      <c r="C14" s="61" t="s">
        <v>34</v>
      </c>
      <c r="D14" s="62"/>
      <c r="E14" s="62"/>
    </row>
    <row r="15" spans="1:6" ht="12.75" customHeight="1" x14ac:dyDescent="0.2">
      <c r="A15" s="71"/>
      <c r="B15" s="67" t="s">
        <v>35</v>
      </c>
      <c r="C15" s="61" t="s">
        <v>36</v>
      </c>
      <c r="D15" s="62"/>
      <c r="E15" s="62"/>
    </row>
    <row r="16" spans="1:6" ht="12.75" customHeight="1" x14ac:dyDescent="0.2">
      <c r="A16" s="71"/>
      <c r="B16" s="67" t="s">
        <v>37</v>
      </c>
      <c r="C16" s="62"/>
      <c r="D16" s="62"/>
      <c r="E16" s="62"/>
    </row>
    <row r="17" spans="1:5" ht="12.75" customHeight="1" x14ac:dyDescent="0.2">
      <c r="A17" s="71"/>
      <c r="B17" s="61"/>
      <c r="C17" s="61"/>
      <c r="D17" s="61"/>
      <c r="E17" s="61"/>
    </row>
    <row r="18" spans="1:5" ht="12.75" customHeight="1" x14ac:dyDescent="0.2">
      <c r="A18" s="71" t="s">
        <v>38</v>
      </c>
      <c r="B18" s="60" t="s">
        <v>39</v>
      </c>
      <c r="C18" s="60"/>
      <c r="D18" s="60"/>
      <c r="E18" s="61"/>
    </row>
    <row r="19" spans="1:5" ht="12.75" customHeight="1" x14ac:dyDescent="0.2">
      <c r="A19" s="71"/>
      <c r="B19" s="60"/>
      <c r="C19" s="60"/>
      <c r="D19" s="60"/>
      <c r="E19" s="61"/>
    </row>
    <row r="20" spans="1:5" ht="12.75" customHeight="1" x14ac:dyDescent="0.2">
      <c r="A20" s="71"/>
      <c r="B20" s="61" t="s">
        <v>40</v>
      </c>
      <c r="C20" s="61" t="s">
        <v>41</v>
      </c>
      <c r="D20" s="61"/>
      <c r="E20" s="61"/>
    </row>
    <row r="21" spans="1:5" ht="12.75" customHeight="1" x14ac:dyDescent="0.2">
      <c r="A21" s="71"/>
      <c r="B21" s="61" t="s">
        <v>42</v>
      </c>
      <c r="C21" s="63" t="s">
        <v>43</v>
      </c>
      <c r="D21" s="63"/>
      <c r="E21" s="61"/>
    </row>
    <row r="22" spans="1:5" ht="12.75" customHeight="1" x14ac:dyDescent="0.2">
      <c r="A22" s="71"/>
      <c r="B22" s="61" t="s">
        <v>44</v>
      </c>
      <c r="C22" s="61" t="s">
        <v>45</v>
      </c>
      <c r="D22" s="61"/>
      <c r="E22" s="63"/>
    </row>
    <row r="23" spans="1:5" ht="12.75" customHeight="1" x14ac:dyDescent="0.2">
      <c r="A23" s="71"/>
      <c r="B23" s="61" t="s">
        <v>46</v>
      </c>
      <c r="C23" s="61"/>
      <c r="D23" s="61"/>
      <c r="E23" s="61"/>
    </row>
    <row r="24" spans="1:5" ht="12.75" customHeight="1" x14ac:dyDescent="0.2">
      <c r="A24" s="71"/>
      <c r="B24" s="61"/>
      <c r="C24" s="61"/>
      <c r="D24" s="61"/>
      <c r="E24" s="61"/>
    </row>
    <row r="25" spans="1:5" ht="12.75" customHeight="1" x14ac:dyDescent="0.2">
      <c r="A25" s="71" t="s">
        <v>47</v>
      </c>
      <c r="B25" s="60" t="s">
        <v>48</v>
      </c>
      <c r="C25" s="60"/>
      <c r="D25" s="60"/>
      <c r="E25" s="61"/>
    </row>
    <row r="26" spans="1:5" ht="12.75" customHeight="1" x14ac:dyDescent="0.2">
      <c r="A26" s="71"/>
      <c r="B26" s="61"/>
      <c r="C26" s="61"/>
      <c r="D26" s="61"/>
      <c r="E26" s="61"/>
    </row>
    <row r="27" spans="1:5" ht="12.75" customHeight="1" x14ac:dyDescent="0.2">
      <c r="A27" s="71"/>
      <c r="B27" s="61" t="s">
        <v>49</v>
      </c>
      <c r="C27" s="61" t="s">
        <v>50</v>
      </c>
      <c r="D27" s="61"/>
      <c r="E27" s="61"/>
    </row>
    <row r="28" spans="1:5" ht="12.75" customHeight="1" x14ac:dyDescent="0.2">
      <c r="A28" s="71"/>
      <c r="B28" s="61" t="s">
        <v>51</v>
      </c>
      <c r="C28" s="144" t="s">
        <v>52</v>
      </c>
      <c r="D28" s="144"/>
      <c r="E28" s="144"/>
    </row>
    <row r="29" spans="1:5" ht="12.75" customHeight="1" x14ac:dyDescent="0.2">
      <c r="A29" s="71"/>
      <c r="B29" s="61" t="s">
        <v>53</v>
      </c>
      <c r="C29" s="61" t="s">
        <v>54</v>
      </c>
      <c r="D29" s="61"/>
      <c r="E29" s="61"/>
    </row>
    <row r="30" spans="1:5" ht="12.75" customHeight="1" x14ac:dyDescent="0.2">
      <c r="A30" s="71"/>
      <c r="B30" s="61" t="s">
        <v>55</v>
      </c>
      <c r="C30" s="61" t="s">
        <v>56</v>
      </c>
      <c r="D30" s="61"/>
      <c r="E30" s="61"/>
    </row>
    <row r="31" spans="1:5" ht="12.75" customHeight="1" x14ac:dyDescent="0.2">
      <c r="A31" s="71"/>
      <c r="B31" s="61"/>
      <c r="C31" s="61"/>
      <c r="D31" s="61"/>
      <c r="E31" s="61"/>
    </row>
    <row r="32" spans="1:5" ht="12.75" customHeight="1" x14ac:dyDescent="0.2">
      <c r="A32" s="71" t="s">
        <v>57</v>
      </c>
      <c r="B32" s="60" t="s">
        <v>58</v>
      </c>
      <c r="C32" s="60"/>
      <c r="D32" s="60"/>
      <c r="E32" s="61"/>
    </row>
    <row r="33" spans="1:6" ht="12.75" customHeight="1" x14ac:dyDescent="0.2">
      <c r="A33" s="71"/>
      <c r="B33" s="61"/>
      <c r="C33" s="61"/>
      <c r="D33" s="61"/>
      <c r="E33" s="61"/>
    </row>
    <row r="34" spans="1:6" ht="12.75" customHeight="1" x14ac:dyDescent="0.2">
      <c r="A34" s="71"/>
      <c r="B34" s="61" t="s">
        <v>59</v>
      </c>
      <c r="C34" s="61" t="s">
        <v>60</v>
      </c>
      <c r="D34" s="61"/>
      <c r="E34" s="61"/>
    </row>
    <row r="35" spans="1:6" ht="12.75" customHeight="1" x14ac:dyDescent="0.2">
      <c r="A35" s="71"/>
      <c r="B35" s="61" t="s">
        <v>61</v>
      </c>
      <c r="C35" s="61" t="s">
        <v>62</v>
      </c>
      <c r="D35" s="61"/>
      <c r="E35" s="61"/>
    </row>
    <row r="36" spans="1:6" ht="12.75" customHeight="1" x14ac:dyDescent="0.2">
      <c r="A36" s="71"/>
      <c r="B36" s="61" t="s">
        <v>63</v>
      </c>
      <c r="C36" s="61" t="s">
        <v>64</v>
      </c>
      <c r="D36" s="61"/>
      <c r="E36" s="61"/>
    </row>
    <row r="37" spans="1:6" ht="12.75" customHeight="1" x14ac:dyDescent="0.2">
      <c r="A37" s="71"/>
      <c r="B37" s="61" t="s">
        <v>10</v>
      </c>
      <c r="C37" s="61"/>
      <c r="D37" s="61"/>
      <c r="E37" s="61"/>
    </row>
    <row r="38" spans="1:6" ht="12.75" customHeight="1" x14ac:dyDescent="0.2">
      <c r="A38" s="71"/>
      <c r="B38" s="61"/>
      <c r="C38" s="61"/>
      <c r="D38" s="61"/>
      <c r="E38" s="61"/>
    </row>
    <row r="39" spans="1:6" ht="12.75" customHeight="1" x14ac:dyDescent="0.2">
      <c r="A39" s="71" t="s">
        <v>65</v>
      </c>
      <c r="B39" s="60" t="s">
        <v>66</v>
      </c>
      <c r="C39" s="60"/>
      <c r="D39" s="60"/>
      <c r="E39" s="61"/>
    </row>
    <row r="40" spans="1:6" ht="12.75" customHeight="1" x14ac:dyDescent="0.2">
      <c r="A40" s="71"/>
      <c r="B40" s="61"/>
      <c r="C40" s="61"/>
      <c r="D40" s="61"/>
      <c r="E40" s="61"/>
    </row>
    <row r="41" spans="1:6" x14ac:dyDescent="0.2">
      <c r="A41" s="102"/>
      <c r="B41" s="145" t="s">
        <v>67</v>
      </c>
      <c r="C41" s="145"/>
      <c r="D41" s="145"/>
      <c r="E41" s="145"/>
    </row>
    <row r="42" spans="1:6" ht="12.4" customHeight="1" x14ac:dyDescent="0.2">
      <c r="A42" s="71"/>
      <c r="B42" s="61"/>
      <c r="C42" s="61"/>
      <c r="D42" s="61"/>
      <c r="E42" s="61"/>
    </row>
    <row r="43" spans="1:6" ht="28.15" customHeight="1" x14ac:dyDescent="0.2">
      <c r="A43" s="71"/>
      <c r="B43" s="145" t="s">
        <v>68</v>
      </c>
      <c r="C43" s="145"/>
      <c r="D43" s="145"/>
      <c r="E43" s="145"/>
    </row>
    <row r="44" spans="1:6" ht="12.4" customHeight="1" x14ac:dyDescent="0.2">
      <c r="A44" s="71"/>
      <c r="B44" s="61"/>
      <c r="C44" s="61"/>
      <c r="D44" s="61"/>
      <c r="E44" s="61"/>
    </row>
    <row r="45" spans="1:6" x14ac:dyDescent="0.2">
      <c r="A45" s="71"/>
      <c r="B45" s="145" t="s">
        <v>69</v>
      </c>
      <c r="C45" s="145"/>
      <c r="D45" s="145"/>
      <c r="E45" s="145"/>
    </row>
    <row r="46" spans="1:6" ht="12.4" customHeight="1" x14ac:dyDescent="0.2">
      <c r="A46" s="71"/>
      <c r="B46" s="61"/>
      <c r="C46" s="61"/>
      <c r="D46" s="61"/>
      <c r="E46" s="61"/>
    </row>
    <row r="47" spans="1:6" ht="12.75" customHeight="1" x14ac:dyDescent="0.2">
      <c r="A47" s="59"/>
      <c r="B47" s="69" t="s">
        <v>70</v>
      </c>
      <c r="C47" s="69"/>
      <c r="D47" s="69"/>
      <c r="E47" s="59"/>
      <c r="F47" s="103"/>
    </row>
    <row r="48" spans="1:6" ht="12.75" customHeight="1" x14ac:dyDescent="0.2">
      <c r="A48" s="59"/>
      <c r="B48" s="60"/>
      <c r="C48" s="60"/>
      <c r="D48" s="60"/>
      <c r="E48" s="59"/>
      <c r="F48" s="103"/>
    </row>
    <row r="49" spans="1:6" ht="12.75" customHeight="1" x14ac:dyDescent="0.2">
      <c r="A49" s="71" t="s">
        <v>65</v>
      </c>
      <c r="B49" s="70" t="s">
        <v>71</v>
      </c>
      <c r="C49" s="70"/>
      <c r="D49" s="70"/>
      <c r="E49" s="61"/>
      <c r="F49" s="103"/>
    </row>
    <row r="50" spans="1:6" ht="12.75" customHeight="1" x14ac:dyDescent="0.2">
      <c r="A50" s="71"/>
      <c r="B50" s="61"/>
      <c r="C50" s="61"/>
      <c r="D50" s="61"/>
      <c r="E50" s="61"/>
      <c r="F50" s="103"/>
    </row>
    <row r="51" spans="1:6" ht="38.25" x14ac:dyDescent="0.2">
      <c r="A51" s="71"/>
      <c r="B51" s="127" t="s">
        <v>1185</v>
      </c>
      <c r="C51" s="127"/>
      <c r="D51" s="127"/>
      <c r="E51" s="61"/>
      <c r="F51" s="103"/>
    </row>
    <row r="52" spans="1:6" ht="12.75" customHeight="1" x14ac:dyDescent="0.2">
      <c r="A52" s="71"/>
      <c r="B52" s="67"/>
      <c r="C52" s="67"/>
      <c r="D52" s="67"/>
      <c r="E52" s="61"/>
      <c r="F52" s="103"/>
    </row>
    <row r="53" spans="1:6" ht="12.75" customHeight="1" x14ac:dyDescent="0.2">
      <c r="A53" s="71" t="s">
        <v>72</v>
      </c>
      <c r="B53" s="70" t="s">
        <v>73</v>
      </c>
      <c r="C53" s="70"/>
      <c r="D53" s="70"/>
      <c r="E53" s="61"/>
      <c r="F53" s="103"/>
    </row>
    <row r="54" spans="1:6" ht="12.75" customHeight="1" x14ac:dyDescent="0.2">
      <c r="A54" s="71"/>
      <c r="B54" s="67"/>
      <c r="C54" s="67"/>
      <c r="D54" s="67"/>
      <c r="E54" s="61"/>
      <c r="F54" s="103"/>
    </row>
    <row r="55" spans="1:6" ht="38.1" customHeight="1" x14ac:dyDescent="0.2">
      <c r="A55" s="71"/>
      <c r="B55" s="145" t="s">
        <v>74</v>
      </c>
      <c r="C55" s="145"/>
      <c r="D55" s="145"/>
      <c r="E55" s="145"/>
      <c r="F55" s="103"/>
    </row>
    <row r="56" spans="1:6" ht="12.75" customHeight="1" x14ac:dyDescent="0.2">
      <c r="A56" s="71"/>
      <c r="B56" s="61"/>
      <c r="C56" s="61"/>
      <c r="D56" s="61"/>
      <c r="E56" s="61"/>
      <c r="F56" s="103"/>
    </row>
    <row r="57" spans="1:6" ht="12.75" customHeight="1" x14ac:dyDescent="0.2">
      <c r="A57" s="71" t="s">
        <v>75</v>
      </c>
      <c r="B57" s="60" t="s">
        <v>76</v>
      </c>
      <c r="C57" s="60"/>
      <c r="D57" s="60"/>
      <c r="E57" s="61"/>
      <c r="F57" s="103"/>
    </row>
    <row r="58" spans="1:6" ht="12.75" customHeight="1" x14ac:dyDescent="0.2">
      <c r="A58" s="71"/>
      <c r="B58" s="61"/>
      <c r="C58" s="61"/>
      <c r="D58" s="61"/>
      <c r="E58" s="61"/>
      <c r="F58" s="103"/>
    </row>
    <row r="59" spans="1:6" ht="78" customHeight="1" x14ac:dyDescent="0.2">
      <c r="A59" s="71"/>
      <c r="B59" s="145" t="s">
        <v>77</v>
      </c>
      <c r="C59" s="145"/>
      <c r="D59" s="145"/>
      <c r="E59" s="145"/>
      <c r="F59" s="103"/>
    </row>
    <row r="60" spans="1:6" ht="13.15" customHeight="1" x14ac:dyDescent="0.2">
      <c r="A60" s="71"/>
      <c r="B60" s="61"/>
      <c r="C60" s="61"/>
      <c r="D60" s="61"/>
      <c r="E60" s="61"/>
    </row>
    <row r="61" spans="1:6" ht="12.75" customHeight="1" x14ac:dyDescent="0.2">
      <c r="A61" s="71" t="s">
        <v>78</v>
      </c>
      <c r="B61" s="60" t="s">
        <v>79</v>
      </c>
      <c r="C61" s="60"/>
      <c r="D61" s="60"/>
      <c r="E61" s="61"/>
      <c r="F61" s="103"/>
    </row>
    <row r="62" spans="1:6" ht="12.75" customHeight="1" x14ac:dyDescent="0.2">
      <c r="A62" s="71"/>
      <c r="B62" s="61"/>
      <c r="C62" s="61"/>
      <c r="D62" s="61"/>
      <c r="E62" s="61"/>
      <c r="F62" s="103"/>
    </row>
    <row r="63" spans="1:6" ht="38.25" customHeight="1" x14ac:dyDescent="0.2">
      <c r="A63" s="71"/>
      <c r="B63" s="145" t="s">
        <v>80</v>
      </c>
      <c r="C63" s="145"/>
      <c r="D63" s="145"/>
      <c r="E63" s="145"/>
      <c r="F63" s="103"/>
    </row>
    <row r="64" spans="1:6" ht="12.75" customHeight="1" x14ac:dyDescent="0.2">
      <c r="A64" s="71"/>
      <c r="B64" s="61"/>
      <c r="C64" s="61"/>
      <c r="D64" s="61"/>
      <c r="E64" s="61"/>
      <c r="F64" s="103"/>
    </row>
    <row r="65" spans="1:6" ht="12.75" customHeight="1" x14ac:dyDescent="0.2">
      <c r="A65" s="71" t="s">
        <v>81</v>
      </c>
      <c r="B65" s="60" t="s">
        <v>82</v>
      </c>
      <c r="C65" s="60"/>
      <c r="D65" s="60"/>
      <c r="E65" s="61"/>
      <c r="F65" s="103"/>
    </row>
    <row r="66" spans="1:6" ht="12.75" customHeight="1" x14ac:dyDescent="0.2">
      <c r="A66" s="71"/>
      <c r="B66" s="61"/>
      <c r="C66" s="61"/>
      <c r="D66" s="61"/>
      <c r="E66" s="61"/>
      <c r="F66" s="103"/>
    </row>
    <row r="67" spans="1:6" ht="12.75" customHeight="1" x14ac:dyDescent="0.2">
      <c r="A67" s="71"/>
      <c r="B67" s="144" t="s">
        <v>83</v>
      </c>
      <c r="C67" s="144"/>
      <c r="D67" s="144"/>
      <c r="E67" s="144"/>
      <c r="F67" s="103"/>
    </row>
    <row r="68" spans="1:6" ht="13.15" customHeight="1" x14ac:dyDescent="0.2">
      <c r="A68" s="71"/>
      <c r="B68" s="61"/>
      <c r="C68" s="61"/>
      <c r="D68" s="61"/>
      <c r="E68" s="61"/>
    </row>
    <row r="69" spans="1:6" ht="12.75" customHeight="1" x14ac:dyDescent="0.2">
      <c r="A69" s="71" t="s">
        <v>84</v>
      </c>
      <c r="B69" s="60" t="s">
        <v>85</v>
      </c>
      <c r="C69" s="60"/>
      <c r="D69" s="60"/>
      <c r="E69" s="61"/>
      <c r="F69" s="103"/>
    </row>
    <row r="70" spans="1:6" ht="12.75" customHeight="1" x14ac:dyDescent="0.2">
      <c r="A70" s="71"/>
      <c r="B70" s="61"/>
      <c r="C70" s="61"/>
      <c r="D70" s="61"/>
      <c r="E70" s="61"/>
      <c r="F70" s="103"/>
    </row>
    <row r="71" spans="1:6" ht="27.75" customHeight="1" x14ac:dyDescent="0.2">
      <c r="A71" s="71"/>
      <c r="B71" s="145" t="s">
        <v>86</v>
      </c>
      <c r="C71" s="145"/>
      <c r="D71" s="145"/>
      <c r="E71" s="145"/>
      <c r="F71" s="103"/>
    </row>
    <row r="72" spans="1:6" ht="12.75" customHeight="1" x14ac:dyDescent="0.2">
      <c r="A72" s="71"/>
      <c r="B72" s="60"/>
      <c r="C72" s="60"/>
      <c r="D72" s="60"/>
      <c r="E72" s="61"/>
      <c r="F72" s="103"/>
    </row>
    <row r="73" spans="1:6" ht="27.75" customHeight="1" x14ac:dyDescent="0.2">
      <c r="A73" s="71"/>
      <c r="B73" s="145" t="s">
        <v>87</v>
      </c>
      <c r="C73" s="145"/>
      <c r="D73" s="145"/>
      <c r="E73" s="145"/>
      <c r="F73" s="103"/>
    </row>
    <row r="74" spans="1:6" ht="12.75" customHeight="1" x14ac:dyDescent="0.2">
      <c r="A74" s="71"/>
      <c r="B74" s="61"/>
      <c r="C74" s="61"/>
      <c r="D74" s="61"/>
      <c r="E74" s="61"/>
      <c r="F74" s="103"/>
    </row>
    <row r="75" spans="1:6" ht="28.5" customHeight="1" x14ac:dyDescent="0.2">
      <c r="A75" s="71"/>
      <c r="B75" s="145" t="s">
        <v>88</v>
      </c>
      <c r="C75" s="145"/>
      <c r="D75" s="145"/>
      <c r="E75" s="145"/>
      <c r="F75" s="103"/>
    </row>
    <row r="76" spans="1:6" ht="13.15" customHeight="1" x14ac:dyDescent="0.2">
      <c r="A76" s="71"/>
      <c r="B76" s="61"/>
      <c r="C76" s="61"/>
      <c r="D76" s="61"/>
      <c r="E76" s="61"/>
    </row>
    <row r="77" spans="1:6" ht="12.75" customHeight="1" x14ac:dyDescent="0.2">
      <c r="A77" s="71" t="s">
        <v>89</v>
      </c>
      <c r="B77" s="60" t="s">
        <v>90</v>
      </c>
      <c r="C77" s="60"/>
      <c r="D77" s="60"/>
      <c r="E77" s="61"/>
      <c r="F77" s="103"/>
    </row>
    <row r="78" spans="1:6" ht="12.75" customHeight="1" x14ac:dyDescent="0.2">
      <c r="A78" s="71"/>
      <c r="B78" s="61"/>
      <c r="C78" s="61"/>
      <c r="D78" s="61"/>
      <c r="E78" s="61"/>
      <c r="F78" s="103"/>
    </row>
    <row r="79" spans="1:6" ht="26.1" customHeight="1" x14ac:dyDescent="0.2">
      <c r="A79" s="71"/>
      <c r="B79" s="145" t="s">
        <v>91</v>
      </c>
      <c r="C79" s="145"/>
      <c r="D79" s="145"/>
      <c r="E79" s="145"/>
      <c r="F79" s="103"/>
    </row>
    <row r="80" spans="1:6" ht="12.75" customHeight="1" x14ac:dyDescent="0.2">
      <c r="A80" s="71"/>
      <c r="B80" s="61"/>
      <c r="C80" s="61"/>
      <c r="D80" s="61"/>
      <c r="E80" s="61"/>
      <c r="F80" s="103"/>
    </row>
    <row r="81" spans="1:6" ht="12.75" customHeight="1" x14ac:dyDescent="0.2">
      <c r="A81" s="71"/>
      <c r="B81" s="61" t="s">
        <v>92</v>
      </c>
      <c r="C81" s="61"/>
      <c r="D81" s="61"/>
      <c r="E81" s="61"/>
      <c r="F81" s="103"/>
    </row>
    <row r="82" spans="1:6" ht="12.75" customHeight="1" x14ac:dyDescent="0.2">
      <c r="A82" s="71"/>
      <c r="B82" s="61"/>
      <c r="C82" s="61"/>
      <c r="D82" s="61"/>
      <c r="E82" s="61"/>
      <c r="F82" s="103"/>
    </row>
    <row r="83" spans="1:6" ht="52.5" customHeight="1" x14ac:dyDescent="0.2">
      <c r="A83" s="71"/>
      <c r="B83" s="145" t="s">
        <v>93</v>
      </c>
      <c r="C83" s="145"/>
      <c r="D83" s="145"/>
      <c r="E83" s="145"/>
      <c r="F83" s="103"/>
    </row>
    <row r="84" spans="1:6" ht="12.75" customHeight="1" x14ac:dyDescent="0.2">
      <c r="A84" s="71"/>
      <c r="B84" s="61"/>
      <c r="C84" s="61"/>
      <c r="D84" s="61"/>
      <c r="E84" s="61"/>
      <c r="F84" s="103"/>
    </row>
    <row r="85" spans="1:6" ht="12.75" customHeight="1" x14ac:dyDescent="0.2">
      <c r="A85" s="71" t="s">
        <v>94</v>
      </c>
      <c r="B85" s="70" t="s">
        <v>95</v>
      </c>
      <c r="C85" s="70"/>
      <c r="D85" s="70"/>
      <c r="E85" s="61"/>
      <c r="F85" s="103"/>
    </row>
    <row r="86" spans="1:6" ht="12.75" customHeight="1" x14ac:dyDescent="0.2">
      <c r="A86" s="71"/>
      <c r="B86" s="67"/>
      <c r="C86" s="67"/>
      <c r="D86" s="67"/>
      <c r="E86" s="61"/>
      <c r="F86" s="103"/>
    </row>
    <row r="87" spans="1:6" ht="64.150000000000006" customHeight="1" x14ac:dyDescent="0.2">
      <c r="A87" s="71"/>
      <c r="B87" s="147" t="s">
        <v>96</v>
      </c>
      <c r="C87" s="147"/>
      <c r="D87" s="147"/>
      <c r="E87" s="147"/>
      <c r="F87" s="103"/>
    </row>
    <row r="88" spans="1:6" ht="12.75" customHeight="1" x14ac:dyDescent="0.2">
      <c r="A88" s="71"/>
      <c r="B88" s="67"/>
      <c r="C88" s="67"/>
      <c r="D88" s="67"/>
      <c r="E88" s="61"/>
      <c r="F88" s="103"/>
    </row>
    <row r="89" spans="1:6" ht="26.25" customHeight="1" x14ac:dyDescent="0.2">
      <c r="A89" s="71"/>
      <c r="B89" s="145" t="s">
        <v>97</v>
      </c>
      <c r="C89" s="145"/>
      <c r="D89" s="145"/>
      <c r="E89" s="145"/>
      <c r="F89" s="103"/>
    </row>
    <row r="90" spans="1:6" ht="12.75" customHeight="1" x14ac:dyDescent="0.2">
      <c r="A90" s="71"/>
      <c r="B90" s="61"/>
      <c r="C90" s="61"/>
      <c r="D90" s="61"/>
      <c r="E90" s="61"/>
      <c r="F90" s="103"/>
    </row>
    <row r="91" spans="1:6" ht="78" customHeight="1" x14ac:dyDescent="0.2">
      <c r="A91" s="71"/>
      <c r="B91" s="145" t="s">
        <v>98</v>
      </c>
      <c r="C91" s="145"/>
      <c r="D91" s="145"/>
      <c r="E91" s="145"/>
      <c r="F91" s="103"/>
    </row>
    <row r="92" spans="1:6" ht="12.4" customHeight="1" x14ac:dyDescent="0.2">
      <c r="A92" s="71"/>
      <c r="B92" s="146"/>
      <c r="C92" s="146"/>
      <c r="D92" s="71"/>
      <c r="E92" s="61"/>
    </row>
    <row r="93" spans="1:6" ht="12.75" customHeight="1" x14ac:dyDescent="0.2">
      <c r="A93" s="71" t="s">
        <v>99</v>
      </c>
      <c r="B93" s="60" t="s">
        <v>100</v>
      </c>
      <c r="C93" s="60"/>
      <c r="D93" s="60"/>
      <c r="E93" s="61"/>
      <c r="F93" s="103"/>
    </row>
    <row r="94" spans="1:6" ht="12.75" customHeight="1" x14ac:dyDescent="0.2">
      <c r="A94" s="71"/>
      <c r="B94" s="61"/>
      <c r="C94" s="61"/>
      <c r="D94" s="61"/>
      <c r="E94" s="61"/>
      <c r="F94" s="103"/>
    </row>
    <row r="95" spans="1:6" ht="40.15" customHeight="1" x14ac:dyDescent="0.2">
      <c r="A95" s="71"/>
      <c r="B95" s="147" t="s">
        <v>101</v>
      </c>
      <c r="C95" s="147"/>
      <c r="D95" s="147"/>
      <c r="E95" s="147"/>
      <c r="F95" s="103"/>
    </row>
    <row r="96" spans="1:6" x14ac:dyDescent="0.2">
      <c r="A96" s="71"/>
      <c r="B96" s="127"/>
      <c r="C96" s="127"/>
      <c r="D96" s="127"/>
      <c r="E96" s="127"/>
      <c r="F96" s="103"/>
    </row>
    <row r="97" spans="1:6" ht="26.1" customHeight="1" x14ac:dyDescent="0.2">
      <c r="A97" s="71"/>
      <c r="B97" s="145" t="s">
        <v>102</v>
      </c>
      <c r="C97" s="145"/>
      <c r="D97" s="145"/>
      <c r="E97" s="145"/>
      <c r="F97" s="103"/>
    </row>
    <row r="98" spans="1:6" ht="12.75" customHeight="1" x14ac:dyDescent="0.2">
      <c r="A98" s="71"/>
      <c r="B98" s="61"/>
      <c r="C98" s="61"/>
      <c r="D98" s="61"/>
      <c r="E98" s="61"/>
      <c r="F98" s="103"/>
    </row>
    <row r="99" spans="1:6" ht="12.75" customHeight="1" x14ac:dyDescent="0.2">
      <c r="A99" s="71" t="s">
        <v>103</v>
      </c>
      <c r="B99" s="60" t="s">
        <v>104</v>
      </c>
      <c r="C99" s="60"/>
      <c r="D99" s="60"/>
      <c r="E99" s="61"/>
      <c r="F99" s="103"/>
    </row>
    <row r="100" spans="1:6" ht="12.75" customHeight="1" x14ac:dyDescent="0.2">
      <c r="A100" s="71"/>
      <c r="B100" s="61"/>
      <c r="C100" s="61"/>
      <c r="D100" s="61"/>
      <c r="E100" s="61"/>
      <c r="F100" s="103"/>
    </row>
    <row r="101" spans="1:6" ht="27" customHeight="1" x14ac:dyDescent="0.2">
      <c r="A101" s="71"/>
      <c r="B101" s="145" t="s">
        <v>105</v>
      </c>
      <c r="C101" s="145"/>
      <c r="D101" s="145"/>
      <c r="E101" s="145"/>
      <c r="F101" s="103"/>
    </row>
    <row r="102" spans="1:6" x14ac:dyDescent="0.2">
      <c r="A102" s="71"/>
      <c r="B102" s="64"/>
      <c r="C102" s="64"/>
      <c r="D102" s="64"/>
      <c r="E102" s="64"/>
      <c r="F102" s="103"/>
    </row>
    <row r="103" spans="1:6" ht="10.9" customHeight="1" x14ac:dyDescent="0.2">
      <c r="A103" s="71"/>
      <c r="B103" s="60"/>
      <c r="C103" s="60"/>
      <c r="D103" s="60"/>
      <c r="E103" s="61"/>
    </row>
    <row r="104" spans="1:6" ht="12.75" customHeight="1" x14ac:dyDescent="0.2">
      <c r="A104" s="71" t="s">
        <v>106</v>
      </c>
      <c r="B104" s="60" t="s">
        <v>107</v>
      </c>
      <c r="C104" s="60"/>
      <c r="D104" s="60"/>
      <c r="E104" s="61"/>
      <c r="F104" s="103"/>
    </row>
    <row r="105" spans="1:6" ht="10.9" customHeight="1" x14ac:dyDescent="0.2">
      <c r="A105" s="71"/>
      <c r="B105" s="60"/>
      <c r="C105" s="60"/>
      <c r="D105" s="60"/>
      <c r="E105" s="61"/>
      <c r="F105" s="103"/>
    </row>
    <row r="106" spans="1:6" ht="39" customHeight="1" x14ac:dyDescent="0.2">
      <c r="A106" s="71"/>
      <c r="B106" s="145" t="s">
        <v>108</v>
      </c>
      <c r="C106" s="145"/>
      <c r="D106" s="145"/>
      <c r="E106" s="145"/>
      <c r="F106" s="103"/>
    </row>
    <row r="107" spans="1:6" ht="10.9" customHeight="1" x14ac:dyDescent="0.2">
      <c r="A107" s="71"/>
      <c r="B107" s="61"/>
      <c r="C107" s="61"/>
      <c r="D107" s="61"/>
      <c r="E107" s="61"/>
      <c r="F107" s="103"/>
    </row>
    <row r="108" spans="1:6" ht="27.75" customHeight="1" x14ac:dyDescent="0.2">
      <c r="A108" s="71"/>
      <c r="B108" s="145" t="s">
        <v>109</v>
      </c>
      <c r="C108" s="145"/>
      <c r="D108" s="145"/>
      <c r="E108" s="145"/>
      <c r="F108" s="103"/>
    </row>
    <row r="109" spans="1:6" ht="10.9" customHeight="1" x14ac:dyDescent="0.2">
      <c r="A109" s="71"/>
      <c r="B109" s="61"/>
      <c r="C109" s="61"/>
      <c r="D109" s="61"/>
      <c r="E109" s="61"/>
      <c r="F109" s="103"/>
    </row>
    <row r="110" spans="1:6" ht="12.75" customHeight="1" x14ac:dyDescent="0.2">
      <c r="A110" s="71" t="s">
        <v>110</v>
      </c>
      <c r="B110" s="60" t="s">
        <v>111</v>
      </c>
      <c r="C110" s="60"/>
      <c r="D110" s="60"/>
      <c r="E110" s="61"/>
      <c r="F110" s="103"/>
    </row>
    <row r="111" spans="1:6" ht="10.9" customHeight="1" x14ac:dyDescent="0.2">
      <c r="A111" s="71"/>
      <c r="B111" s="60"/>
      <c r="C111" s="60"/>
      <c r="D111" s="60"/>
      <c r="E111" s="61"/>
      <c r="F111" s="103"/>
    </row>
    <row r="112" spans="1:6" ht="12.75" customHeight="1" x14ac:dyDescent="0.2">
      <c r="A112" s="71"/>
      <c r="B112" s="145" t="s">
        <v>112</v>
      </c>
      <c r="C112" s="145"/>
      <c r="D112" s="145"/>
      <c r="E112" s="61"/>
      <c r="F112" s="103"/>
    </row>
    <row r="113" spans="1:6" ht="10.9" customHeight="1" x14ac:dyDescent="0.2">
      <c r="A113" s="71"/>
      <c r="B113" s="144"/>
      <c r="C113" s="144"/>
      <c r="D113" s="144"/>
      <c r="E113" s="61"/>
      <c r="F113" s="103"/>
    </row>
    <row r="114" spans="1:6" ht="12.75" customHeight="1" x14ac:dyDescent="0.2">
      <c r="A114" s="71"/>
      <c r="B114" s="145" t="s">
        <v>113</v>
      </c>
      <c r="C114" s="145"/>
      <c r="D114" s="145"/>
      <c r="E114" s="61"/>
      <c r="F114" s="103"/>
    </row>
    <row r="115" spans="1:6" ht="10.9" customHeight="1" x14ac:dyDescent="0.2">
      <c r="A115" s="71"/>
      <c r="B115" s="146"/>
      <c r="C115" s="146"/>
      <c r="D115" s="146"/>
      <c r="E115" s="61"/>
      <c r="F115" s="103"/>
    </row>
    <row r="116" spans="1:6" ht="12.75" customHeight="1" x14ac:dyDescent="0.2">
      <c r="A116" s="71"/>
      <c r="B116" s="145" t="s">
        <v>114</v>
      </c>
      <c r="C116" s="145"/>
      <c r="D116" s="145"/>
      <c r="E116" s="61"/>
      <c r="F116" s="103"/>
    </row>
    <row r="117" spans="1:6" ht="10.9" customHeight="1" x14ac:dyDescent="0.2">
      <c r="A117" s="71"/>
      <c r="B117" s="146"/>
      <c r="C117" s="146"/>
      <c r="D117" s="146"/>
      <c r="E117" s="61"/>
      <c r="F117" s="103"/>
    </row>
    <row r="118" spans="1:6" ht="12.75" customHeight="1" x14ac:dyDescent="0.2">
      <c r="A118" s="71"/>
      <c r="B118" s="145" t="s">
        <v>115</v>
      </c>
      <c r="C118" s="145"/>
      <c r="D118" s="145"/>
      <c r="E118" s="145"/>
      <c r="F118" s="103"/>
    </row>
    <row r="119" spans="1:6" ht="10.9" customHeight="1" x14ac:dyDescent="0.2">
      <c r="A119" s="71"/>
      <c r="B119" s="146"/>
      <c r="C119" s="146"/>
      <c r="D119" s="146"/>
      <c r="E119" s="61"/>
      <c r="F119" s="103"/>
    </row>
    <row r="120" spans="1:6" ht="12.75" customHeight="1" x14ac:dyDescent="0.2">
      <c r="A120" s="71"/>
      <c r="B120" s="145" t="s">
        <v>116</v>
      </c>
      <c r="C120" s="145"/>
      <c r="D120" s="145"/>
      <c r="E120" s="61"/>
      <c r="F120" s="103"/>
    </row>
    <row r="121" spans="1:6" ht="10.9" customHeight="1" x14ac:dyDescent="0.2">
      <c r="A121" s="71"/>
      <c r="B121" s="146"/>
      <c r="C121" s="146"/>
      <c r="D121" s="146"/>
      <c r="E121" s="61"/>
      <c r="F121" s="103"/>
    </row>
    <row r="122" spans="1:6" ht="12.75" customHeight="1" x14ac:dyDescent="0.2">
      <c r="A122" s="71"/>
      <c r="B122" s="145" t="s">
        <v>117</v>
      </c>
      <c r="C122" s="145"/>
      <c r="D122" s="145"/>
      <c r="E122" s="61"/>
      <c r="F122" s="103"/>
    </row>
    <row r="123" spans="1:6" ht="10.9" customHeight="1" x14ac:dyDescent="0.2">
      <c r="A123" s="71"/>
      <c r="B123" s="61"/>
      <c r="C123" s="61"/>
      <c r="D123" s="61"/>
      <c r="E123" s="61"/>
    </row>
    <row r="124" spans="1:6" ht="12.75" customHeight="1" x14ac:dyDescent="0.2">
      <c r="A124" s="71" t="s">
        <v>118</v>
      </c>
      <c r="B124" s="60" t="s">
        <v>119</v>
      </c>
      <c r="C124" s="60"/>
      <c r="D124" s="60"/>
      <c r="E124" s="61"/>
      <c r="F124" s="103"/>
    </row>
    <row r="125" spans="1:6" ht="10.9" customHeight="1" x14ac:dyDescent="0.2">
      <c r="A125" s="71"/>
      <c r="B125" s="67"/>
      <c r="C125" s="67"/>
      <c r="D125" s="67"/>
      <c r="E125" s="61"/>
      <c r="F125" s="103"/>
    </row>
    <row r="126" spans="1:6" ht="26.25" customHeight="1" x14ac:dyDescent="0.2">
      <c r="A126" s="71"/>
      <c r="B126" s="147" t="s">
        <v>120</v>
      </c>
      <c r="C126" s="147"/>
      <c r="D126" s="147"/>
      <c r="E126" s="147"/>
      <c r="F126" s="103"/>
    </row>
    <row r="127" spans="1:6" ht="10.9" customHeight="1" x14ac:dyDescent="0.2">
      <c r="A127" s="71"/>
      <c r="B127" s="67"/>
      <c r="C127" s="67"/>
      <c r="D127" s="67"/>
      <c r="E127" s="61"/>
      <c r="F127" s="103"/>
    </row>
    <row r="128" spans="1:6" ht="12.75" customHeight="1" x14ac:dyDescent="0.2">
      <c r="A128" s="71" t="s">
        <v>121</v>
      </c>
      <c r="B128" s="60" t="s">
        <v>122</v>
      </c>
      <c r="C128" s="60"/>
      <c r="D128" s="60"/>
      <c r="E128" s="61"/>
      <c r="F128" s="103"/>
    </row>
    <row r="129" spans="1:6" ht="10.9" customHeight="1" x14ac:dyDescent="0.2">
      <c r="A129" s="71"/>
      <c r="B129" s="61"/>
      <c r="C129" s="61"/>
      <c r="D129" s="61"/>
      <c r="E129" s="61"/>
      <c r="F129" s="103"/>
    </row>
    <row r="130" spans="1:6" ht="27" customHeight="1" x14ac:dyDescent="0.2">
      <c r="A130" s="71"/>
      <c r="B130" s="145" t="s">
        <v>123</v>
      </c>
      <c r="C130" s="145"/>
      <c r="D130" s="145"/>
      <c r="E130" s="145"/>
      <c r="F130" s="103"/>
    </row>
    <row r="131" spans="1:6" ht="10.9" customHeight="1" x14ac:dyDescent="0.2">
      <c r="A131" s="71"/>
      <c r="B131" s="61"/>
      <c r="C131" s="61"/>
      <c r="D131" s="61"/>
      <c r="E131" s="61"/>
    </row>
    <row r="132" spans="1:6" ht="12.75" customHeight="1" x14ac:dyDescent="0.2">
      <c r="A132" s="71" t="s">
        <v>124</v>
      </c>
      <c r="B132" s="148" t="s">
        <v>125</v>
      </c>
      <c r="C132" s="148"/>
      <c r="D132" s="148"/>
      <c r="E132" s="61"/>
      <c r="F132" s="103"/>
    </row>
    <row r="133" spans="1:6" ht="10.9" customHeight="1" x14ac:dyDescent="0.2">
      <c r="A133" s="71"/>
      <c r="B133" s="61"/>
      <c r="C133" s="61"/>
      <c r="D133" s="61"/>
      <c r="E133" s="61"/>
      <c r="F133" s="103"/>
    </row>
    <row r="134" spans="1:6" ht="27.75" customHeight="1" x14ac:dyDescent="0.2">
      <c r="A134" s="71"/>
      <c r="B134" s="145" t="s">
        <v>126</v>
      </c>
      <c r="C134" s="145"/>
      <c r="D134" s="145"/>
      <c r="E134" s="145"/>
      <c r="F134" s="103"/>
    </row>
    <row r="135" spans="1:6" ht="10.9" customHeight="1" x14ac:dyDescent="0.2">
      <c r="A135" s="71"/>
      <c r="B135" s="61"/>
      <c r="C135" s="61"/>
      <c r="D135" s="61"/>
      <c r="E135" s="61"/>
      <c r="F135" s="103"/>
    </row>
    <row r="136" spans="1:6" ht="12.75" customHeight="1" x14ac:dyDescent="0.2">
      <c r="A136" s="71" t="s">
        <v>127</v>
      </c>
      <c r="B136" s="60" t="s">
        <v>128</v>
      </c>
      <c r="C136" s="60"/>
      <c r="D136" s="60"/>
      <c r="E136" s="61"/>
      <c r="F136" s="103"/>
    </row>
    <row r="137" spans="1:6" ht="10.9" customHeight="1" x14ac:dyDescent="0.2">
      <c r="A137" s="71"/>
      <c r="B137" s="61"/>
      <c r="C137" s="61"/>
      <c r="D137" s="61"/>
      <c r="E137" s="61"/>
      <c r="F137" s="103"/>
    </row>
    <row r="138" spans="1:6" ht="66" customHeight="1" x14ac:dyDescent="0.2">
      <c r="A138" s="71"/>
      <c r="B138" s="145" t="s">
        <v>129</v>
      </c>
      <c r="C138" s="145"/>
      <c r="D138" s="145"/>
      <c r="E138" s="145"/>
      <c r="F138" s="103"/>
    </row>
    <row r="139" spans="1:6" ht="10.9" customHeight="1" x14ac:dyDescent="0.2">
      <c r="A139" s="71"/>
      <c r="B139" s="61"/>
      <c r="C139" s="61"/>
      <c r="D139" s="61"/>
      <c r="E139" s="61"/>
    </row>
    <row r="140" spans="1:6" ht="37.5" customHeight="1" x14ac:dyDescent="0.2">
      <c r="A140" s="71"/>
      <c r="B140" s="145" t="s">
        <v>130</v>
      </c>
      <c r="C140" s="145"/>
      <c r="D140" s="145"/>
      <c r="E140" s="145"/>
      <c r="F140" s="103"/>
    </row>
    <row r="141" spans="1:6" x14ac:dyDescent="0.2">
      <c r="A141" s="71"/>
      <c r="B141" s="64"/>
      <c r="C141" s="64"/>
      <c r="D141" s="64"/>
      <c r="E141" s="64"/>
      <c r="F141" s="103"/>
    </row>
    <row r="142" spans="1:6" ht="12.75" customHeight="1" x14ac:dyDescent="0.2">
      <c r="A142" s="71" t="s">
        <v>131</v>
      </c>
      <c r="B142" s="60" t="s">
        <v>132</v>
      </c>
      <c r="C142" s="60"/>
      <c r="D142" s="60"/>
      <c r="E142" s="61"/>
      <c r="F142" s="103"/>
    </row>
    <row r="143" spans="1:6" ht="10.5" customHeight="1" x14ac:dyDescent="0.2">
      <c r="A143" s="71"/>
      <c r="B143" s="61"/>
      <c r="C143" s="61"/>
      <c r="D143" s="61"/>
      <c r="E143" s="61"/>
      <c r="F143" s="103"/>
    </row>
    <row r="144" spans="1:6" ht="12.75" customHeight="1" x14ac:dyDescent="0.2">
      <c r="A144" s="71"/>
      <c r="B144" s="144" t="s">
        <v>133</v>
      </c>
      <c r="C144" s="144"/>
      <c r="D144" s="144"/>
      <c r="E144" s="144"/>
      <c r="F144" s="103"/>
    </row>
    <row r="145" spans="1:6" ht="10.5" customHeight="1" x14ac:dyDescent="0.2">
      <c r="A145" s="71"/>
      <c r="B145" s="60"/>
      <c r="C145" s="60"/>
      <c r="D145" s="60"/>
      <c r="E145" s="61"/>
      <c r="F145" s="103"/>
    </row>
    <row r="146" spans="1:6" ht="12.75" customHeight="1" x14ac:dyDescent="0.2">
      <c r="A146" s="71" t="s">
        <v>134</v>
      </c>
      <c r="B146" s="68" t="s">
        <v>135</v>
      </c>
      <c r="C146" s="68"/>
      <c r="D146" s="68"/>
      <c r="E146" s="61"/>
      <c r="F146" s="103"/>
    </row>
    <row r="147" spans="1:6" ht="10.5" customHeight="1" x14ac:dyDescent="0.2">
      <c r="A147" s="71"/>
      <c r="B147" s="61"/>
      <c r="C147" s="61"/>
      <c r="D147" s="61"/>
      <c r="E147" s="61"/>
      <c r="F147" s="103"/>
    </row>
    <row r="148" spans="1:6" ht="27" customHeight="1" x14ac:dyDescent="0.2">
      <c r="A148" s="71"/>
      <c r="B148" s="145" t="s">
        <v>136</v>
      </c>
      <c r="C148" s="145"/>
      <c r="D148" s="145"/>
      <c r="E148" s="145"/>
      <c r="F148" s="103"/>
    </row>
    <row r="149" spans="1:6" ht="10.5" customHeight="1" x14ac:dyDescent="0.2">
      <c r="A149" s="71"/>
      <c r="B149" s="61"/>
      <c r="C149" s="61"/>
      <c r="D149" s="61"/>
      <c r="E149" s="61"/>
    </row>
    <row r="150" spans="1:6" ht="180.75" customHeight="1" x14ac:dyDescent="0.2">
      <c r="A150" s="71"/>
      <c r="B150" s="145" t="s">
        <v>137</v>
      </c>
      <c r="C150" s="145"/>
      <c r="D150" s="145"/>
      <c r="E150" s="145"/>
      <c r="F150" s="103"/>
    </row>
    <row r="151" spans="1:6" ht="10.5" customHeight="1" x14ac:dyDescent="0.2">
      <c r="A151" s="71"/>
      <c r="B151" s="66"/>
      <c r="C151" s="66"/>
      <c r="D151" s="66"/>
      <c r="E151" s="61"/>
    </row>
    <row r="152" spans="1:6" ht="12.75" customHeight="1" x14ac:dyDescent="0.2">
      <c r="A152" s="71" t="s">
        <v>138</v>
      </c>
      <c r="B152" s="60" t="s">
        <v>139</v>
      </c>
      <c r="C152" s="60"/>
      <c r="D152" s="60"/>
      <c r="E152" s="61"/>
      <c r="F152" s="103"/>
    </row>
    <row r="153" spans="1:6" ht="10.5" customHeight="1" x14ac:dyDescent="0.2">
      <c r="A153" s="71"/>
      <c r="B153" s="61"/>
      <c r="C153" s="61"/>
      <c r="D153" s="61"/>
      <c r="E153" s="61"/>
      <c r="F153" s="103"/>
    </row>
    <row r="154" spans="1:6" x14ac:dyDescent="0.2">
      <c r="A154" s="71"/>
      <c r="B154" s="61" t="s">
        <v>140</v>
      </c>
      <c r="C154" s="61"/>
      <c r="D154" s="61"/>
      <c r="E154" s="61"/>
      <c r="F154" s="103"/>
    </row>
    <row r="155" spans="1:6" ht="10.5" customHeight="1" x14ac:dyDescent="0.2">
      <c r="A155" s="71"/>
      <c r="B155" s="61"/>
      <c r="C155" s="61"/>
      <c r="D155" s="61"/>
      <c r="E155" s="61"/>
    </row>
    <row r="156" spans="1:6" ht="12.75" customHeight="1" x14ac:dyDescent="0.2">
      <c r="A156" s="71" t="s">
        <v>141</v>
      </c>
      <c r="B156" s="70" t="s">
        <v>142</v>
      </c>
      <c r="C156" s="70"/>
      <c r="D156" s="70"/>
      <c r="E156" s="61"/>
      <c r="F156" s="103"/>
    </row>
    <row r="157" spans="1:6" ht="10.5" customHeight="1" x14ac:dyDescent="0.2">
      <c r="A157" s="71"/>
      <c r="B157" s="67"/>
      <c r="C157" s="67"/>
      <c r="D157" s="67"/>
      <c r="E157" s="61"/>
      <c r="F157" s="103"/>
    </row>
    <row r="158" spans="1:6" ht="25.9" customHeight="1" x14ac:dyDescent="0.2">
      <c r="A158" s="71"/>
      <c r="B158" s="147" t="s">
        <v>143</v>
      </c>
      <c r="C158" s="147"/>
      <c r="D158" s="147"/>
      <c r="E158" s="147"/>
      <c r="F158" s="103"/>
    </row>
    <row r="159" spans="1:6" ht="10.5" customHeight="1" x14ac:dyDescent="0.2">
      <c r="A159" s="71"/>
      <c r="B159" s="67"/>
      <c r="C159" s="67"/>
      <c r="D159" s="67"/>
      <c r="E159" s="61"/>
      <c r="F159" s="103"/>
    </row>
    <row r="160" spans="1:6" ht="12.75" customHeight="1" x14ac:dyDescent="0.2">
      <c r="A160" s="71" t="s">
        <v>144</v>
      </c>
      <c r="B160" s="60" t="s">
        <v>145</v>
      </c>
      <c r="C160" s="60"/>
      <c r="D160" s="60"/>
      <c r="E160" s="61"/>
      <c r="F160" s="103"/>
    </row>
    <row r="161" spans="1:6" ht="10.5" customHeight="1" x14ac:dyDescent="0.2">
      <c r="A161" s="71"/>
      <c r="B161" s="61"/>
      <c r="C161" s="61"/>
      <c r="D161" s="61"/>
      <c r="E161" s="61"/>
      <c r="F161" s="103"/>
    </row>
    <row r="162" spans="1:6" ht="26.1" customHeight="1" x14ac:dyDescent="0.2">
      <c r="A162" s="71"/>
      <c r="B162" s="147" t="s">
        <v>146</v>
      </c>
      <c r="C162" s="147"/>
      <c r="D162" s="147"/>
      <c r="E162" s="147"/>
      <c r="F162" s="103"/>
    </row>
    <row r="163" spans="1:6" ht="10.5" customHeight="1" x14ac:dyDescent="0.2">
      <c r="A163" s="71"/>
      <c r="B163" s="104"/>
      <c r="C163" s="105"/>
      <c r="D163" s="105"/>
      <c r="E163" s="104"/>
      <c r="F163" s="106"/>
    </row>
    <row r="164" spans="1:6" ht="12.75" customHeight="1" x14ac:dyDescent="0.2">
      <c r="A164" s="71" t="s">
        <v>147</v>
      </c>
      <c r="B164" s="60" t="s">
        <v>148</v>
      </c>
      <c r="C164" s="60"/>
      <c r="D164" s="60"/>
      <c r="E164" s="61"/>
      <c r="F164" s="103"/>
    </row>
    <row r="165" spans="1:6" ht="10.5" customHeight="1" x14ac:dyDescent="0.2">
      <c r="A165" s="71"/>
      <c r="B165" s="61"/>
      <c r="C165" s="61"/>
      <c r="D165" s="61"/>
      <c r="E165" s="61"/>
      <c r="F165" s="103"/>
    </row>
    <row r="166" spans="1:6" ht="51" customHeight="1" x14ac:dyDescent="0.2">
      <c r="A166" s="71"/>
      <c r="B166" s="145" t="s">
        <v>149</v>
      </c>
      <c r="C166" s="145"/>
      <c r="D166" s="145"/>
      <c r="E166" s="145"/>
      <c r="F166" s="103"/>
    </row>
    <row r="167" spans="1:6" ht="10.5" customHeight="1" x14ac:dyDescent="0.2">
      <c r="A167" s="71"/>
      <c r="B167" s="61"/>
      <c r="C167" s="61"/>
      <c r="D167" s="61"/>
      <c r="E167" s="61"/>
      <c r="F167" s="103"/>
    </row>
    <row r="168" spans="1:6" ht="12.75" customHeight="1" x14ac:dyDescent="0.2">
      <c r="A168" s="71" t="s">
        <v>150</v>
      </c>
      <c r="B168" s="60" t="s">
        <v>151</v>
      </c>
      <c r="C168" s="60"/>
      <c r="D168" s="60"/>
      <c r="E168" s="61"/>
      <c r="F168" s="103"/>
    </row>
    <row r="169" spans="1:6" ht="10.5" customHeight="1" x14ac:dyDescent="0.2">
      <c r="A169" s="71"/>
      <c r="B169" s="61"/>
      <c r="C169" s="61"/>
      <c r="D169" s="61"/>
      <c r="E169" s="61"/>
      <c r="F169" s="103"/>
    </row>
    <row r="170" spans="1:6" ht="48.75" customHeight="1" x14ac:dyDescent="0.2">
      <c r="A170" s="71"/>
      <c r="B170" s="145" t="s">
        <v>152</v>
      </c>
      <c r="C170" s="145"/>
      <c r="D170" s="145"/>
      <c r="E170" s="145"/>
      <c r="F170" s="103"/>
    </row>
    <row r="171" spans="1:6" ht="10.5" customHeight="1" x14ac:dyDescent="0.2">
      <c r="A171" s="71"/>
      <c r="B171" s="104"/>
      <c r="C171" s="105"/>
      <c r="D171" s="105"/>
      <c r="E171" s="104"/>
      <c r="F171" s="106"/>
    </row>
    <row r="172" spans="1:6" ht="12.75" customHeight="1" x14ac:dyDescent="0.2">
      <c r="A172" s="71" t="s">
        <v>153</v>
      </c>
      <c r="B172" s="60" t="s">
        <v>154</v>
      </c>
      <c r="C172" s="60"/>
      <c r="D172" s="60"/>
      <c r="E172" s="61"/>
      <c r="F172" s="103"/>
    </row>
    <row r="173" spans="1:6" ht="10.5" customHeight="1" x14ac:dyDescent="0.2">
      <c r="A173" s="71"/>
      <c r="B173" s="60"/>
      <c r="C173" s="60"/>
      <c r="D173" s="60"/>
      <c r="E173" s="61"/>
      <c r="F173" s="103"/>
    </row>
    <row r="174" spans="1:6" ht="12.75" customHeight="1" x14ac:dyDescent="0.2">
      <c r="A174" s="71"/>
      <c r="B174" s="61" t="s">
        <v>155</v>
      </c>
      <c r="C174" s="61"/>
      <c r="D174" s="61"/>
      <c r="E174" s="61"/>
      <c r="F174" s="103"/>
    </row>
    <row r="175" spans="1:6" ht="12.75" customHeight="1" x14ac:dyDescent="0.2">
      <c r="A175" s="71"/>
      <c r="B175" s="61"/>
      <c r="C175" s="61"/>
      <c r="D175" s="61"/>
      <c r="E175" s="61"/>
      <c r="F175" s="103"/>
    </row>
    <row r="176" spans="1:6" ht="12.75" customHeight="1" x14ac:dyDescent="0.2">
      <c r="A176" s="71" t="s">
        <v>156</v>
      </c>
      <c r="B176" s="60" t="s">
        <v>157</v>
      </c>
      <c r="C176" s="60"/>
      <c r="D176" s="60"/>
      <c r="E176" s="61"/>
      <c r="F176" s="103"/>
    </row>
    <row r="177" spans="1:6" ht="12.75" customHeight="1" x14ac:dyDescent="0.2">
      <c r="A177" s="71"/>
      <c r="B177" s="60"/>
      <c r="C177" s="60"/>
      <c r="D177" s="60"/>
      <c r="E177" s="61"/>
      <c r="F177" s="103"/>
    </row>
    <row r="178" spans="1:6" ht="27" customHeight="1" x14ac:dyDescent="0.2">
      <c r="A178" s="71"/>
      <c r="B178" s="145" t="s">
        <v>158</v>
      </c>
      <c r="C178" s="145"/>
      <c r="D178" s="145"/>
      <c r="E178" s="145"/>
      <c r="F178" s="103"/>
    </row>
    <row r="179" spans="1:6" ht="12.75" customHeight="1" x14ac:dyDescent="0.2">
      <c r="A179" s="71"/>
      <c r="B179" s="61"/>
      <c r="C179" s="61"/>
      <c r="D179" s="61"/>
      <c r="E179" s="61"/>
      <c r="F179" s="103"/>
    </row>
    <row r="180" spans="1:6" ht="12.75" customHeight="1" x14ac:dyDescent="0.2">
      <c r="A180" s="71" t="s">
        <v>159</v>
      </c>
      <c r="B180" s="60" t="s">
        <v>160</v>
      </c>
      <c r="C180" s="60"/>
      <c r="D180" s="60"/>
      <c r="E180" s="61"/>
      <c r="F180" s="103"/>
    </row>
    <row r="181" spans="1:6" ht="12.75" customHeight="1" x14ac:dyDescent="0.2">
      <c r="A181" s="71"/>
      <c r="B181" s="66"/>
      <c r="C181" s="66"/>
      <c r="D181" s="66"/>
      <c r="E181" s="61"/>
      <c r="F181" s="103"/>
    </row>
    <row r="182" spans="1:6" ht="25.9" customHeight="1" x14ac:dyDescent="0.2">
      <c r="A182" s="71"/>
      <c r="B182" s="145" t="s">
        <v>161</v>
      </c>
      <c r="C182" s="145"/>
      <c r="D182" s="145"/>
      <c r="E182" s="145"/>
      <c r="F182" s="103"/>
    </row>
    <row r="183" spans="1:6" ht="12.75" customHeight="1" x14ac:dyDescent="0.2">
      <c r="A183" s="71"/>
      <c r="B183" s="61"/>
      <c r="C183" s="61"/>
      <c r="D183" s="61"/>
      <c r="E183" s="61"/>
      <c r="F183" s="103"/>
    </row>
    <row r="184" spans="1:6" ht="12.75" customHeight="1" x14ac:dyDescent="0.2">
      <c r="A184" s="71" t="s">
        <v>162</v>
      </c>
      <c r="B184" s="60" t="s">
        <v>163</v>
      </c>
      <c r="C184" s="60"/>
      <c r="D184" s="60"/>
      <c r="E184" s="61"/>
      <c r="F184" s="103"/>
    </row>
    <row r="185" spans="1:6" ht="12.75" customHeight="1" x14ac:dyDescent="0.2">
      <c r="A185" s="71"/>
      <c r="B185" s="61"/>
      <c r="C185" s="61"/>
      <c r="D185" s="61"/>
      <c r="E185" s="61"/>
      <c r="F185" s="103"/>
    </row>
    <row r="186" spans="1:6" ht="27" customHeight="1" x14ac:dyDescent="0.2">
      <c r="A186" s="71"/>
      <c r="B186" s="145" t="s">
        <v>164</v>
      </c>
      <c r="C186" s="145"/>
      <c r="D186" s="145"/>
      <c r="E186" s="145"/>
      <c r="F186" s="103"/>
    </row>
    <row r="187" spans="1:6" ht="12.75" customHeight="1" x14ac:dyDescent="0.2">
      <c r="A187" s="71"/>
      <c r="B187" s="61"/>
      <c r="C187" s="61"/>
      <c r="D187" s="61"/>
      <c r="E187" s="61"/>
      <c r="F187" s="103"/>
    </row>
    <row r="188" spans="1:6" ht="12.75" customHeight="1" x14ac:dyDescent="0.2">
      <c r="A188" s="71" t="s">
        <v>165</v>
      </c>
      <c r="B188" s="60" t="s">
        <v>166</v>
      </c>
      <c r="C188" s="60"/>
      <c r="D188" s="60"/>
      <c r="E188" s="61"/>
      <c r="F188" s="103"/>
    </row>
    <row r="189" spans="1:6" ht="12.75" customHeight="1" x14ac:dyDescent="0.2">
      <c r="A189" s="71"/>
      <c r="B189" s="61"/>
      <c r="C189" s="61"/>
      <c r="D189" s="61"/>
      <c r="E189" s="61"/>
      <c r="F189" s="103"/>
    </row>
    <row r="190" spans="1:6" ht="12.75" customHeight="1" x14ac:dyDescent="0.2">
      <c r="A190" s="71"/>
      <c r="B190" s="144" t="s">
        <v>167</v>
      </c>
      <c r="C190" s="144"/>
      <c r="D190" s="144"/>
      <c r="E190" s="144"/>
      <c r="F190" s="103"/>
    </row>
    <row r="191" spans="1:6" ht="12.75" customHeight="1" x14ac:dyDescent="0.2">
      <c r="A191" s="71"/>
      <c r="B191" s="61"/>
      <c r="C191" s="61"/>
      <c r="D191" s="61"/>
      <c r="E191" s="61"/>
      <c r="F191" s="103"/>
    </row>
    <row r="192" spans="1:6" ht="12.75" customHeight="1" x14ac:dyDescent="0.2">
      <c r="A192" s="71" t="s">
        <v>168</v>
      </c>
      <c r="B192" s="60" t="s">
        <v>169</v>
      </c>
      <c r="C192" s="60"/>
      <c r="D192" s="60"/>
      <c r="E192" s="61"/>
      <c r="F192" s="103"/>
    </row>
    <row r="193" spans="1:6" ht="12.75" customHeight="1" x14ac:dyDescent="0.2">
      <c r="A193" s="71"/>
      <c r="B193" s="61"/>
      <c r="C193" s="61"/>
      <c r="D193" s="61"/>
      <c r="E193" s="61"/>
      <c r="F193" s="103"/>
    </row>
    <row r="194" spans="1:6" ht="39.75" customHeight="1" x14ac:dyDescent="0.2">
      <c r="A194" s="71"/>
      <c r="B194" s="145" t="s">
        <v>170</v>
      </c>
      <c r="C194" s="145"/>
      <c r="D194" s="145"/>
      <c r="E194" s="145"/>
      <c r="F194" s="103"/>
    </row>
    <row r="195" spans="1:6" ht="12.75" customHeight="1" x14ac:dyDescent="0.2">
      <c r="A195" s="71"/>
      <c r="B195" s="61"/>
      <c r="C195" s="61"/>
      <c r="D195" s="61"/>
      <c r="E195" s="61"/>
    </row>
    <row r="196" spans="1:6" ht="65.25" customHeight="1" x14ac:dyDescent="0.2">
      <c r="A196" s="71"/>
      <c r="B196" s="147" t="s">
        <v>171</v>
      </c>
      <c r="C196" s="147"/>
      <c r="D196" s="147"/>
      <c r="E196" s="147"/>
      <c r="F196" s="103"/>
    </row>
    <row r="197" spans="1:6" ht="13.15" customHeight="1" x14ac:dyDescent="0.2">
      <c r="A197" s="71"/>
      <c r="B197" s="60"/>
      <c r="C197" s="60"/>
      <c r="D197" s="60"/>
      <c r="E197" s="61"/>
    </row>
    <row r="198" spans="1:6" x14ac:dyDescent="0.2">
      <c r="A198" s="71" t="s">
        <v>172</v>
      </c>
      <c r="B198" s="60" t="s">
        <v>173</v>
      </c>
      <c r="C198" s="60"/>
      <c r="D198" s="60"/>
      <c r="E198" s="61"/>
      <c r="F198" s="103"/>
    </row>
    <row r="199" spans="1:6" x14ac:dyDescent="0.2">
      <c r="A199" s="71"/>
      <c r="B199" s="61"/>
      <c r="C199" s="61"/>
      <c r="D199" s="61"/>
      <c r="E199" s="61"/>
      <c r="F199" s="103"/>
    </row>
    <row r="200" spans="1:6" x14ac:dyDescent="0.2">
      <c r="A200" s="71"/>
      <c r="B200" s="144" t="s">
        <v>174</v>
      </c>
      <c r="C200" s="144"/>
      <c r="D200" s="144"/>
      <c r="E200" s="61"/>
      <c r="F200" s="103"/>
    </row>
    <row r="201" spans="1:6" ht="13.15" customHeight="1" x14ac:dyDescent="0.2">
      <c r="A201" s="71"/>
      <c r="B201" s="104"/>
      <c r="C201" s="105"/>
      <c r="D201" s="105"/>
      <c r="E201" s="104"/>
      <c r="F201" s="106"/>
    </row>
    <row r="202" spans="1:6" x14ac:dyDescent="0.2">
      <c r="A202" s="71" t="s">
        <v>175</v>
      </c>
      <c r="B202" s="60" t="s">
        <v>176</v>
      </c>
      <c r="C202" s="60"/>
      <c r="D202" s="60"/>
      <c r="E202" s="61"/>
      <c r="F202" s="103"/>
    </row>
    <row r="203" spans="1:6" x14ac:dyDescent="0.2">
      <c r="A203" s="71"/>
      <c r="B203" s="61"/>
      <c r="C203" s="61"/>
      <c r="D203" s="61"/>
      <c r="E203" s="61"/>
      <c r="F203" s="103"/>
    </row>
    <row r="204" spans="1:6" ht="67.900000000000006" customHeight="1" x14ac:dyDescent="0.2">
      <c r="A204" s="71"/>
      <c r="B204" s="145" t="s">
        <v>177</v>
      </c>
      <c r="C204" s="145"/>
      <c r="D204" s="145"/>
      <c r="E204" s="145"/>
      <c r="F204" s="103"/>
    </row>
    <row r="205" spans="1:6" ht="13.15" customHeight="1" x14ac:dyDescent="0.2">
      <c r="A205" s="71"/>
      <c r="B205" s="64"/>
      <c r="C205" s="64"/>
      <c r="D205" s="64"/>
      <c r="E205" s="64"/>
      <c r="F205" s="103"/>
    </row>
    <row r="206" spans="1:6" ht="13.15" customHeight="1" x14ac:dyDescent="0.2">
      <c r="A206" s="71" t="s">
        <v>178</v>
      </c>
      <c r="B206" s="65" t="s">
        <v>179</v>
      </c>
      <c r="C206" s="64"/>
      <c r="D206" s="64"/>
      <c r="E206" s="64"/>
      <c r="F206" s="103"/>
    </row>
    <row r="207" spans="1:6" ht="13.15" customHeight="1" x14ac:dyDescent="0.2">
      <c r="A207" s="71"/>
      <c r="B207" s="64"/>
      <c r="C207" s="64"/>
      <c r="D207" s="64"/>
      <c r="E207" s="64"/>
      <c r="F207" s="103"/>
    </row>
    <row r="208" spans="1:6" x14ac:dyDescent="0.2">
      <c r="A208" s="71"/>
      <c r="B208" s="145" t="s">
        <v>180</v>
      </c>
      <c r="C208" s="145"/>
      <c r="D208" s="145"/>
      <c r="E208" s="145"/>
      <c r="F208" s="103"/>
    </row>
    <row r="209" spans="1:6" x14ac:dyDescent="0.2">
      <c r="A209" s="71"/>
      <c r="B209" s="64"/>
      <c r="C209" s="64"/>
      <c r="D209" s="64"/>
      <c r="E209" s="64"/>
      <c r="F209" s="103"/>
    </row>
    <row r="210" spans="1:6" x14ac:dyDescent="0.2">
      <c r="A210" s="71"/>
      <c r="B210" s="74"/>
      <c r="C210" s="74"/>
      <c r="D210" s="74"/>
      <c r="E210" s="73"/>
    </row>
    <row r="211" spans="1:6" x14ac:dyDescent="0.2">
      <c r="A211" s="71"/>
      <c r="B211" s="72" t="s">
        <v>181</v>
      </c>
      <c r="C211" s="72"/>
      <c r="D211" s="72"/>
      <c r="E211" s="61"/>
      <c r="F211" s="107"/>
    </row>
    <row r="212" spans="1:6" x14ac:dyDescent="0.2">
      <c r="A212" s="71"/>
      <c r="B212" s="61"/>
      <c r="C212" s="61"/>
      <c r="D212" s="61"/>
      <c r="E212" s="61"/>
      <c r="F212" s="107"/>
    </row>
    <row r="213" spans="1:6" x14ac:dyDescent="0.2">
      <c r="A213" s="71"/>
      <c r="B213" s="60" t="s">
        <v>182</v>
      </c>
      <c r="C213" s="61"/>
      <c r="D213" s="61"/>
      <c r="E213" s="61"/>
      <c r="F213" s="107"/>
    </row>
    <row r="214" spans="1:6" x14ac:dyDescent="0.2">
      <c r="A214" s="71"/>
      <c r="B214" s="61"/>
      <c r="C214" s="61"/>
      <c r="D214" s="61"/>
      <c r="E214" s="61"/>
      <c r="F214" s="107"/>
    </row>
    <row r="215" spans="1:6" x14ac:dyDescent="0.2">
      <c r="A215" s="71" t="s">
        <v>183</v>
      </c>
      <c r="B215" s="67" t="s">
        <v>184</v>
      </c>
      <c r="C215" s="75"/>
      <c r="D215" s="75"/>
      <c r="E215" s="61"/>
      <c r="F215" s="108" t="s">
        <v>185</v>
      </c>
    </row>
    <row r="216" spans="1:6" x14ac:dyDescent="0.2">
      <c r="A216" s="71" t="s">
        <v>186</v>
      </c>
      <c r="B216" s="67" t="s">
        <v>187</v>
      </c>
      <c r="C216" s="76"/>
      <c r="D216" s="76"/>
      <c r="E216" s="61"/>
      <c r="F216" s="108" t="s">
        <v>185</v>
      </c>
    </row>
    <row r="217" spans="1:6" x14ac:dyDescent="0.2">
      <c r="A217" s="71" t="s">
        <v>188</v>
      </c>
      <c r="B217" s="67" t="s">
        <v>189</v>
      </c>
      <c r="C217" s="76"/>
      <c r="D217" s="76"/>
      <c r="E217" s="61"/>
      <c r="F217" s="108" t="s">
        <v>185</v>
      </c>
    </row>
    <row r="218" spans="1:6" x14ac:dyDescent="0.2">
      <c r="A218" s="71" t="s">
        <v>190</v>
      </c>
      <c r="B218" s="67" t="s">
        <v>191</v>
      </c>
      <c r="C218" s="76"/>
      <c r="D218" s="76"/>
      <c r="E218" s="61"/>
      <c r="F218" s="108" t="s">
        <v>185</v>
      </c>
    </row>
    <row r="219" spans="1:6" x14ac:dyDescent="0.2">
      <c r="A219" s="71" t="s">
        <v>192</v>
      </c>
      <c r="B219" s="67" t="s">
        <v>193</v>
      </c>
      <c r="C219" s="76"/>
      <c r="D219" s="76"/>
      <c r="E219" s="61"/>
      <c r="F219" s="108" t="s">
        <v>185</v>
      </c>
    </row>
    <row r="220" spans="1:6" x14ac:dyDescent="0.2">
      <c r="A220" s="71" t="s">
        <v>194</v>
      </c>
      <c r="B220" s="67" t="s">
        <v>195</v>
      </c>
      <c r="C220" s="76"/>
      <c r="D220" s="76"/>
      <c r="E220" s="61"/>
      <c r="F220" s="108" t="s">
        <v>185</v>
      </c>
    </row>
    <row r="221" spans="1:6" x14ac:dyDescent="0.2">
      <c r="A221" s="71" t="s">
        <v>196</v>
      </c>
      <c r="B221" s="67" t="s">
        <v>197</v>
      </c>
      <c r="C221" s="76"/>
      <c r="D221" s="76"/>
      <c r="E221" s="61"/>
      <c r="F221" s="108" t="s">
        <v>185</v>
      </c>
    </row>
    <row r="222" spans="1:6" x14ac:dyDescent="0.2">
      <c r="A222" s="71" t="s">
        <v>198</v>
      </c>
      <c r="B222" s="67" t="s">
        <v>199</v>
      </c>
      <c r="C222" s="76"/>
      <c r="D222" s="76"/>
      <c r="E222" s="61"/>
      <c r="F222" s="108" t="s">
        <v>185</v>
      </c>
    </row>
    <row r="223" spans="1:6" x14ac:dyDescent="0.2">
      <c r="A223" s="71" t="s">
        <v>200</v>
      </c>
      <c r="B223" s="67" t="s">
        <v>201</v>
      </c>
      <c r="C223" s="76"/>
      <c r="D223" s="76"/>
      <c r="E223" s="61"/>
      <c r="F223" s="108" t="s">
        <v>185</v>
      </c>
    </row>
    <row r="224" spans="1:6" x14ac:dyDescent="0.2">
      <c r="A224" s="71" t="s">
        <v>202</v>
      </c>
      <c r="B224" s="67" t="s">
        <v>203</v>
      </c>
      <c r="C224" s="76"/>
      <c r="D224" s="76"/>
      <c r="E224" s="61"/>
      <c r="F224" s="108" t="s">
        <v>185</v>
      </c>
    </row>
    <row r="225" spans="1:6" x14ac:dyDescent="0.2">
      <c r="A225" s="71" t="s">
        <v>204</v>
      </c>
      <c r="B225" s="67" t="s">
        <v>205</v>
      </c>
      <c r="C225" s="76"/>
      <c r="D225" s="76"/>
      <c r="E225" s="61"/>
      <c r="F225" s="108" t="s">
        <v>185</v>
      </c>
    </row>
    <row r="226" spans="1:6" x14ac:dyDescent="0.2">
      <c r="A226" s="71" t="s">
        <v>206</v>
      </c>
      <c r="B226" s="67" t="s">
        <v>207</v>
      </c>
      <c r="C226" s="76"/>
      <c r="D226" s="76"/>
      <c r="E226" s="61"/>
      <c r="F226" s="108" t="s">
        <v>185</v>
      </c>
    </row>
    <row r="227" spans="1:6" x14ac:dyDescent="0.2">
      <c r="A227" s="71" t="s">
        <v>208</v>
      </c>
      <c r="B227" s="61" t="s">
        <v>209</v>
      </c>
      <c r="C227" s="76"/>
      <c r="D227" s="76"/>
      <c r="E227" s="61"/>
      <c r="F227" s="108" t="s">
        <v>185</v>
      </c>
    </row>
    <row r="228" spans="1:6" x14ac:dyDescent="0.2">
      <c r="A228" s="71" t="s">
        <v>210</v>
      </c>
      <c r="B228" s="67" t="s">
        <v>211</v>
      </c>
      <c r="C228" s="76"/>
      <c r="D228" s="76"/>
      <c r="E228" s="61"/>
      <c r="F228" s="108" t="s">
        <v>185</v>
      </c>
    </row>
    <row r="229" spans="1:6" x14ac:dyDescent="0.2">
      <c r="A229" s="71" t="s">
        <v>212</v>
      </c>
      <c r="B229" s="67" t="s">
        <v>213</v>
      </c>
      <c r="C229" s="75"/>
      <c r="D229" s="75"/>
      <c r="E229" s="61"/>
      <c r="F229" s="108" t="s">
        <v>185</v>
      </c>
    </row>
    <row r="230" spans="1:6" x14ac:dyDescent="0.2">
      <c r="A230" s="71" t="s">
        <v>214</v>
      </c>
      <c r="B230" s="67" t="s">
        <v>215</v>
      </c>
      <c r="C230" s="75"/>
      <c r="D230" s="75"/>
      <c r="E230" s="61"/>
      <c r="F230" s="108" t="s">
        <v>185</v>
      </c>
    </row>
    <row r="231" spans="1:6" x14ac:dyDescent="0.2">
      <c r="A231" s="71" t="s">
        <v>216</v>
      </c>
      <c r="B231" s="67" t="s">
        <v>217</v>
      </c>
      <c r="C231" s="75"/>
      <c r="D231" s="75"/>
      <c r="E231" s="61"/>
      <c r="F231" s="108" t="s">
        <v>185</v>
      </c>
    </row>
    <row r="232" spans="1:6" x14ac:dyDescent="0.2">
      <c r="A232" s="71" t="s">
        <v>218</v>
      </c>
      <c r="B232" s="67" t="s">
        <v>219</v>
      </c>
      <c r="C232" s="76"/>
      <c r="D232" s="76"/>
      <c r="E232" s="61"/>
      <c r="F232" s="108" t="s">
        <v>185</v>
      </c>
    </row>
    <row r="233" spans="1:6" x14ac:dyDescent="0.2">
      <c r="A233" s="71" t="s">
        <v>220</v>
      </c>
      <c r="B233" s="67" t="s">
        <v>221</v>
      </c>
      <c r="C233" s="76"/>
      <c r="D233" s="76"/>
      <c r="E233" s="61"/>
      <c r="F233" s="108" t="s">
        <v>185</v>
      </c>
    </row>
    <row r="234" spans="1:6" x14ac:dyDescent="0.2">
      <c r="A234" s="71" t="s">
        <v>222</v>
      </c>
      <c r="B234" s="67" t="s">
        <v>223</v>
      </c>
      <c r="C234" s="76"/>
      <c r="D234" s="76"/>
      <c r="E234" s="61"/>
      <c r="F234" s="108" t="s">
        <v>185</v>
      </c>
    </row>
    <row r="235" spans="1:6" x14ac:dyDescent="0.2">
      <c r="A235" s="71" t="s">
        <v>224</v>
      </c>
      <c r="B235" s="67" t="s">
        <v>225</v>
      </c>
      <c r="C235" s="76"/>
      <c r="D235" s="76"/>
      <c r="E235" s="61"/>
      <c r="F235" s="108" t="s">
        <v>185</v>
      </c>
    </row>
    <row r="236" spans="1:6" x14ac:dyDescent="0.2">
      <c r="A236" s="71"/>
      <c r="B236" s="67"/>
      <c r="C236" s="76"/>
      <c r="D236" s="76"/>
      <c r="E236" s="61"/>
      <c r="F236" s="107"/>
    </row>
    <row r="237" spans="1:6" x14ac:dyDescent="0.2">
      <c r="A237" s="71"/>
      <c r="B237" s="67"/>
      <c r="C237" s="76"/>
      <c r="D237" s="76"/>
      <c r="E237" s="61"/>
      <c r="F237" s="107"/>
    </row>
    <row r="238" spans="1:6" x14ac:dyDescent="0.2">
      <c r="A238" s="71"/>
      <c r="B238" s="70" t="s">
        <v>226</v>
      </c>
      <c r="C238" s="76"/>
      <c r="D238" s="76"/>
      <c r="E238" s="61"/>
      <c r="F238" s="107"/>
    </row>
    <row r="239" spans="1:6" x14ac:dyDescent="0.2">
      <c r="A239" s="71"/>
      <c r="B239" s="70"/>
      <c r="C239" s="76"/>
      <c r="D239" s="76"/>
      <c r="E239" s="61"/>
      <c r="F239" s="107"/>
    </row>
    <row r="240" spans="1:6" x14ac:dyDescent="0.2">
      <c r="A240" s="71">
        <v>10</v>
      </c>
      <c r="B240" s="67" t="s">
        <v>227</v>
      </c>
      <c r="C240" s="76"/>
      <c r="D240" s="76"/>
      <c r="E240" s="61"/>
      <c r="F240" s="116">
        <v>44986</v>
      </c>
    </row>
    <row r="241" spans="1:6" x14ac:dyDescent="0.2">
      <c r="A241" s="71">
        <v>11</v>
      </c>
      <c r="B241" s="67" t="s">
        <v>228</v>
      </c>
      <c r="C241" s="76"/>
      <c r="D241" s="76"/>
      <c r="E241" s="61"/>
      <c r="F241" s="116">
        <v>44987</v>
      </c>
    </row>
    <row r="242" spans="1:6" x14ac:dyDescent="0.2">
      <c r="A242" s="71">
        <v>12</v>
      </c>
      <c r="B242" s="67" t="s">
        <v>229</v>
      </c>
      <c r="C242" s="76"/>
      <c r="D242" s="76"/>
      <c r="E242" s="61"/>
      <c r="F242" s="116">
        <v>44988</v>
      </c>
    </row>
    <row r="243" spans="1:6" x14ac:dyDescent="0.2">
      <c r="A243" s="71">
        <v>13</v>
      </c>
      <c r="B243" s="67" t="s">
        <v>230</v>
      </c>
      <c r="C243" s="76"/>
      <c r="D243" s="76"/>
      <c r="E243" s="61"/>
      <c r="F243" s="116">
        <v>44989</v>
      </c>
    </row>
    <row r="244" spans="1:6" x14ac:dyDescent="0.2">
      <c r="A244" s="71">
        <v>14</v>
      </c>
      <c r="B244" s="67" t="s">
        <v>231</v>
      </c>
      <c r="C244" s="76"/>
      <c r="D244" s="76"/>
      <c r="E244" s="61"/>
      <c r="F244" s="116">
        <v>44990</v>
      </c>
    </row>
    <row r="245" spans="1:6" x14ac:dyDescent="0.2">
      <c r="A245" s="71">
        <v>20</v>
      </c>
      <c r="B245" s="67" t="s">
        <v>232</v>
      </c>
      <c r="C245" s="76"/>
      <c r="D245" s="76"/>
      <c r="E245" s="61"/>
      <c r="F245" s="116">
        <v>44991</v>
      </c>
    </row>
    <row r="246" spans="1:6" x14ac:dyDescent="0.2">
      <c r="A246" s="71">
        <v>21</v>
      </c>
      <c r="B246" s="67" t="s">
        <v>233</v>
      </c>
      <c r="C246" s="76"/>
      <c r="D246" s="76"/>
      <c r="E246" s="61"/>
      <c r="F246" s="116">
        <v>44992</v>
      </c>
    </row>
    <row r="247" spans="1:6" x14ac:dyDescent="0.2">
      <c r="A247" s="71">
        <v>22</v>
      </c>
      <c r="B247" s="67" t="s">
        <v>234</v>
      </c>
      <c r="C247" s="76"/>
      <c r="D247" s="76"/>
      <c r="E247" s="61"/>
      <c r="F247" s="116">
        <v>44993</v>
      </c>
    </row>
    <row r="248" spans="1:6" x14ac:dyDescent="0.2">
      <c r="A248" s="71">
        <v>23</v>
      </c>
      <c r="B248" s="67" t="s">
        <v>235</v>
      </c>
      <c r="C248" s="76"/>
      <c r="D248" s="76"/>
      <c r="E248" s="61"/>
      <c r="F248" s="116">
        <v>44994</v>
      </c>
    </row>
    <row r="249" spans="1:6" x14ac:dyDescent="0.2">
      <c r="A249" s="71">
        <v>24</v>
      </c>
      <c r="B249" s="67" t="s">
        <v>236</v>
      </c>
      <c r="C249" s="76"/>
      <c r="D249" s="76"/>
      <c r="E249" s="61"/>
      <c r="F249" s="116">
        <v>44995</v>
      </c>
    </row>
    <row r="250" spans="1:6" x14ac:dyDescent="0.2">
      <c r="A250" s="71">
        <v>26</v>
      </c>
      <c r="B250" s="67" t="s">
        <v>237</v>
      </c>
      <c r="C250" s="76"/>
      <c r="D250" s="76"/>
      <c r="E250" s="61"/>
      <c r="F250" s="116">
        <v>44996</v>
      </c>
    </row>
    <row r="251" spans="1:6" x14ac:dyDescent="0.2">
      <c r="A251" s="71">
        <v>27</v>
      </c>
      <c r="B251" s="67" t="s">
        <v>238</v>
      </c>
      <c r="C251" s="76"/>
      <c r="D251" s="76"/>
      <c r="E251" s="61"/>
      <c r="F251" s="116">
        <v>44997</v>
      </c>
    </row>
    <row r="252" spans="1:6" x14ac:dyDescent="0.2">
      <c r="A252" s="71">
        <v>28</v>
      </c>
      <c r="B252" s="67" t="s">
        <v>239</v>
      </c>
      <c r="C252" s="76"/>
      <c r="D252" s="76"/>
      <c r="E252" s="61"/>
      <c r="F252" s="116">
        <v>44998</v>
      </c>
    </row>
    <row r="253" spans="1:6" x14ac:dyDescent="0.2">
      <c r="A253" s="71">
        <v>29</v>
      </c>
      <c r="B253" s="67" t="s">
        <v>240</v>
      </c>
      <c r="C253" s="76"/>
      <c r="D253" s="76"/>
      <c r="E253" s="61"/>
      <c r="F253" s="116">
        <v>44999</v>
      </c>
    </row>
    <row r="254" spans="1:6" x14ac:dyDescent="0.2">
      <c r="A254" s="101"/>
      <c r="B254" s="67"/>
      <c r="C254" s="76"/>
      <c r="D254" s="76"/>
      <c r="E254" s="61"/>
      <c r="F254" s="107"/>
    </row>
    <row r="255" spans="1:6" x14ac:dyDescent="0.2">
      <c r="A255" s="71"/>
      <c r="B255" s="67"/>
      <c r="C255" s="76"/>
      <c r="D255" s="76"/>
      <c r="E255" s="61"/>
      <c r="F255" s="107"/>
    </row>
    <row r="256" spans="1:6" x14ac:dyDescent="0.2">
      <c r="A256" s="71"/>
      <c r="B256" s="70" t="s">
        <v>241</v>
      </c>
      <c r="C256" s="76"/>
      <c r="D256" s="76"/>
      <c r="E256" s="61"/>
      <c r="F256" s="107"/>
    </row>
    <row r="257" spans="1:6" x14ac:dyDescent="0.2">
      <c r="A257" s="71"/>
      <c r="B257" s="67"/>
      <c r="C257" s="76"/>
      <c r="D257" s="76"/>
      <c r="E257" s="61"/>
      <c r="F257" s="107"/>
    </row>
    <row r="258" spans="1:6" x14ac:dyDescent="0.2">
      <c r="A258" s="71" t="s">
        <v>242</v>
      </c>
      <c r="B258" s="67" t="s">
        <v>243</v>
      </c>
      <c r="C258" s="76"/>
      <c r="D258" s="76"/>
      <c r="E258" s="61"/>
      <c r="F258" s="111">
        <v>44986</v>
      </c>
    </row>
    <row r="259" spans="1:6" x14ac:dyDescent="0.2">
      <c r="A259" s="71" t="s">
        <v>244</v>
      </c>
      <c r="B259" s="67" t="s">
        <v>245</v>
      </c>
      <c r="C259" s="76"/>
      <c r="D259" s="76"/>
      <c r="E259" s="61"/>
      <c r="F259" s="111">
        <v>44986</v>
      </c>
    </row>
    <row r="260" spans="1:6" x14ac:dyDescent="0.2">
      <c r="A260" s="71" t="s">
        <v>246</v>
      </c>
      <c r="B260" s="67" t="s">
        <v>247</v>
      </c>
      <c r="C260" s="76"/>
      <c r="D260" s="76"/>
      <c r="E260" s="61"/>
      <c r="F260" s="111">
        <v>44986</v>
      </c>
    </row>
    <row r="261" spans="1:6" x14ac:dyDescent="0.2">
      <c r="A261" s="71" t="s">
        <v>248</v>
      </c>
      <c r="B261" s="67" t="s">
        <v>249</v>
      </c>
      <c r="C261" s="76"/>
      <c r="D261" s="76"/>
      <c r="E261" s="61"/>
      <c r="F261" s="111">
        <v>44986</v>
      </c>
    </row>
    <row r="262" spans="1:6" x14ac:dyDescent="0.2">
      <c r="A262" s="71" t="s">
        <v>250</v>
      </c>
      <c r="B262" s="67" t="s">
        <v>251</v>
      </c>
      <c r="C262" s="76"/>
      <c r="D262" s="76"/>
      <c r="E262" s="61"/>
      <c r="F262" s="111">
        <v>44986</v>
      </c>
    </row>
    <row r="263" spans="1:6" x14ac:dyDescent="0.2">
      <c r="A263" s="71" t="s">
        <v>252</v>
      </c>
      <c r="B263" s="67" t="s">
        <v>253</v>
      </c>
      <c r="C263" s="76"/>
      <c r="D263" s="76"/>
      <c r="E263" s="61"/>
      <c r="F263" s="111">
        <v>44986</v>
      </c>
    </row>
    <row r="264" spans="1:6" x14ac:dyDescent="0.2">
      <c r="A264" s="71" t="s">
        <v>254</v>
      </c>
      <c r="B264" s="67" t="s">
        <v>255</v>
      </c>
      <c r="C264" s="76"/>
      <c r="D264" s="76"/>
      <c r="E264" s="61"/>
      <c r="F264" s="111">
        <v>44986</v>
      </c>
    </row>
    <row r="265" spans="1:6" x14ac:dyDescent="0.2">
      <c r="A265" s="71" t="s">
        <v>256</v>
      </c>
      <c r="B265" s="67" t="s">
        <v>257</v>
      </c>
      <c r="C265" s="76"/>
      <c r="D265" s="76"/>
      <c r="E265" s="61"/>
      <c r="F265" s="111">
        <v>44986</v>
      </c>
    </row>
    <row r="266" spans="1:6" x14ac:dyDescent="0.2">
      <c r="A266" s="71" t="s">
        <v>258</v>
      </c>
      <c r="B266" s="67" t="s">
        <v>259</v>
      </c>
      <c r="C266" s="76"/>
      <c r="D266" s="76"/>
      <c r="E266" s="61"/>
      <c r="F266" s="111">
        <v>44986</v>
      </c>
    </row>
    <row r="267" spans="1:6" x14ac:dyDescent="0.2">
      <c r="A267" s="71" t="s">
        <v>260</v>
      </c>
      <c r="B267" s="67" t="s">
        <v>261</v>
      </c>
      <c r="C267" s="76"/>
      <c r="D267" s="76"/>
      <c r="E267" s="61"/>
      <c r="F267" s="111">
        <v>44986</v>
      </c>
    </row>
    <row r="268" spans="1:6" x14ac:dyDescent="0.2">
      <c r="A268" s="71" t="s">
        <v>262</v>
      </c>
      <c r="B268" s="67" t="s">
        <v>263</v>
      </c>
      <c r="C268" s="76"/>
      <c r="D268" s="76"/>
      <c r="E268" s="61"/>
      <c r="F268" s="111">
        <v>44986</v>
      </c>
    </row>
    <row r="269" spans="1:6" x14ac:dyDescent="0.2">
      <c r="A269" s="71" t="s">
        <v>264</v>
      </c>
      <c r="B269" s="67" t="s">
        <v>265</v>
      </c>
      <c r="C269" s="76"/>
      <c r="D269" s="76"/>
      <c r="E269" s="61"/>
      <c r="F269" s="111">
        <v>44986</v>
      </c>
    </row>
    <row r="270" spans="1:6" x14ac:dyDescent="0.2">
      <c r="A270" s="71" t="s">
        <v>266</v>
      </c>
      <c r="B270" s="67" t="s">
        <v>267</v>
      </c>
      <c r="C270" s="76"/>
      <c r="D270" s="76"/>
      <c r="E270" s="61"/>
      <c r="F270" s="111">
        <v>44986</v>
      </c>
    </row>
    <row r="271" spans="1:6" x14ac:dyDescent="0.2">
      <c r="A271" s="71" t="s">
        <v>268</v>
      </c>
      <c r="B271" s="67" t="s">
        <v>269</v>
      </c>
      <c r="C271" s="76"/>
      <c r="D271" s="76"/>
      <c r="E271" s="61"/>
      <c r="F271" s="111">
        <v>44986</v>
      </c>
    </row>
    <row r="272" spans="1:6" x14ac:dyDescent="0.2">
      <c r="A272" s="71" t="s">
        <v>270</v>
      </c>
      <c r="B272" s="67" t="s">
        <v>271</v>
      </c>
      <c r="C272" s="76"/>
      <c r="D272" s="76"/>
      <c r="E272" s="61"/>
      <c r="F272" s="111">
        <v>44986</v>
      </c>
    </row>
    <row r="273" spans="1:6" x14ac:dyDescent="0.2">
      <c r="A273" s="71"/>
      <c r="B273" s="67"/>
      <c r="C273" s="76"/>
      <c r="D273" s="76"/>
      <c r="E273" s="61"/>
      <c r="F273" s="107"/>
    </row>
    <row r="274" spans="1:6" x14ac:dyDescent="0.2">
      <c r="A274" s="71"/>
      <c r="B274" s="61"/>
      <c r="C274" s="71"/>
      <c r="D274" s="71"/>
      <c r="E274" s="63"/>
      <c r="F274" s="108"/>
    </row>
    <row r="275" spans="1:6" x14ac:dyDescent="0.2">
      <c r="A275" s="71"/>
      <c r="B275" s="61"/>
      <c r="C275" s="61"/>
      <c r="D275" s="61"/>
      <c r="E275" s="61"/>
      <c r="F275" s="107"/>
    </row>
    <row r="276" spans="1:6" ht="19.5" customHeight="1" x14ac:dyDescent="0.2">
      <c r="A276" s="71"/>
      <c r="B276" s="146"/>
      <c r="C276" s="146"/>
      <c r="D276" s="146"/>
      <c r="E276" s="146"/>
      <c r="F276" s="107"/>
    </row>
  </sheetData>
  <sheetProtection selectLockedCells="1"/>
  <mergeCells count="56">
    <mergeCell ref="B276:E276"/>
    <mergeCell ref="B194:E194"/>
    <mergeCell ref="B196:E196"/>
    <mergeCell ref="B200:D200"/>
    <mergeCell ref="B204:E204"/>
    <mergeCell ref="B208:E208"/>
    <mergeCell ref="B178:E178"/>
    <mergeCell ref="B182:E182"/>
    <mergeCell ref="B186:E186"/>
    <mergeCell ref="B190:E190"/>
    <mergeCell ref="B148:E148"/>
    <mergeCell ref="B150:E150"/>
    <mergeCell ref="B158:E158"/>
    <mergeCell ref="B162:E162"/>
    <mergeCell ref="B166:E166"/>
    <mergeCell ref="B170:E170"/>
    <mergeCell ref="B134:E134"/>
    <mergeCell ref="B138:E138"/>
    <mergeCell ref="B140:E140"/>
    <mergeCell ref="B144:E144"/>
    <mergeCell ref="B120:D120"/>
    <mergeCell ref="B121:D121"/>
    <mergeCell ref="B122:D122"/>
    <mergeCell ref="B126:E126"/>
    <mergeCell ref="B130:E130"/>
    <mergeCell ref="B132:D132"/>
    <mergeCell ref="B116:D116"/>
    <mergeCell ref="B117:D117"/>
    <mergeCell ref="B118:E118"/>
    <mergeCell ref="B119:D119"/>
    <mergeCell ref="B106:E106"/>
    <mergeCell ref="B108:E108"/>
    <mergeCell ref="B112:D112"/>
    <mergeCell ref="B113:D113"/>
    <mergeCell ref="B114:D114"/>
    <mergeCell ref="B115:D115"/>
    <mergeCell ref="B92:C92"/>
    <mergeCell ref="B95:E95"/>
    <mergeCell ref="B97:E97"/>
    <mergeCell ref="B101:E101"/>
    <mergeCell ref="B83:E83"/>
    <mergeCell ref="B87:E87"/>
    <mergeCell ref="B89:E89"/>
    <mergeCell ref="B91:E91"/>
    <mergeCell ref="B73:E73"/>
    <mergeCell ref="B75:E75"/>
    <mergeCell ref="B79:E79"/>
    <mergeCell ref="B55:E55"/>
    <mergeCell ref="B59:E59"/>
    <mergeCell ref="B63:E63"/>
    <mergeCell ref="B67:E67"/>
    <mergeCell ref="C28:E28"/>
    <mergeCell ref="B41:E41"/>
    <mergeCell ref="B43:E43"/>
    <mergeCell ref="B45:E45"/>
    <mergeCell ref="B71:E71"/>
  </mergeCells>
  <phoneticPr fontId="42" type="noConversion"/>
  <printOptions horizontalCentered="1"/>
  <pageMargins left="0.59" right="0.59" top="0.55000000000000004" bottom="0.5" header="0.2" footer="0.2"/>
  <pageSetup paperSize="9" scale="92" fitToHeight="0" orientation="portrait" r:id="rId1"/>
  <headerFooter differentFirst="1">
    <oddFooter>&amp;LNNH - MARGETSON HOUSE REFURBISHMENT|&amp;K848484 Rider Levett Bucknall&amp;R&amp;P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78BC1-EDC5-4031-9940-48DE6582F74A}">
  <sheetPr>
    <pageSetUpPr fitToPage="1"/>
  </sheetPr>
  <dimension ref="A1:K184"/>
  <sheetViews>
    <sheetView view="pageBreakPreview" zoomScaleNormal="100" zoomScaleSheetLayoutView="100" workbookViewId="0">
      <selection activeCell="A37" sqref="A37"/>
    </sheetView>
  </sheetViews>
  <sheetFormatPr defaultColWidth="8.7109375" defaultRowHeight="15" x14ac:dyDescent="0.25"/>
  <cols>
    <col min="1" max="1" width="9.28515625" style="18" customWidth="1"/>
    <col min="2" max="5" width="8.7109375" style="18"/>
    <col min="6" max="6" width="13.28515625" style="18" customWidth="1"/>
    <col min="7" max="8" width="8.7109375" style="18"/>
    <col min="9" max="9" width="13.85546875" style="18" customWidth="1"/>
    <col min="10" max="16384" width="8.7109375" style="18"/>
  </cols>
  <sheetData>
    <row r="1" spans="1:11" x14ac:dyDescent="0.25">
      <c r="A1" s="17"/>
      <c r="B1" s="17"/>
      <c r="C1" s="17"/>
      <c r="D1" s="17"/>
      <c r="E1" s="17"/>
      <c r="F1" s="17"/>
      <c r="G1" s="17"/>
      <c r="H1" s="17"/>
      <c r="I1" s="17"/>
    </row>
    <row r="2" spans="1:11" x14ac:dyDescent="0.25">
      <c r="A2" s="17"/>
      <c r="B2" s="17"/>
      <c r="C2" s="17"/>
      <c r="D2" s="17"/>
      <c r="E2" s="17"/>
      <c r="F2" s="17"/>
      <c r="G2" s="17"/>
      <c r="H2" s="17"/>
      <c r="I2" s="17"/>
    </row>
    <row r="3" spans="1:11" s="20" customFormat="1" ht="28.15" customHeight="1" x14ac:dyDescent="0.25">
      <c r="A3" s="140" t="s">
        <v>26</v>
      </c>
      <c r="B3" s="140"/>
      <c r="C3" s="140"/>
      <c r="D3" s="140"/>
      <c r="E3" s="140"/>
      <c r="F3" s="140"/>
      <c r="G3" s="140"/>
      <c r="H3" s="19"/>
      <c r="I3" s="19"/>
    </row>
    <row r="4" spans="1:11" s="20" customFormat="1" ht="18" customHeight="1" x14ac:dyDescent="0.25">
      <c r="A4" s="140"/>
      <c r="B4" s="140"/>
      <c r="C4" s="140"/>
      <c r="D4" s="140"/>
      <c r="E4" s="140"/>
      <c r="F4" s="140"/>
      <c r="G4" s="140"/>
      <c r="H4" s="19"/>
      <c r="I4" s="19"/>
    </row>
    <row r="5" spans="1:11" ht="18" x14ac:dyDescent="0.25">
      <c r="A5" s="141" t="s">
        <v>2</v>
      </c>
      <c r="B5" s="141"/>
      <c r="C5" s="141"/>
      <c r="D5" s="141"/>
      <c r="E5" s="141"/>
      <c r="F5" s="141"/>
      <c r="G5" s="141"/>
      <c r="H5" s="19"/>
      <c r="I5" s="19"/>
    </row>
    <row r="6" spans="1:11" x14ac:dyDescent="0.25">
      <c r="A6" s="17"/>
      <c r="B6" s="17"/>
      <c r="C6" s="17"/>
      <c r="D6" s="17"/>
      <c r="E6" s="17"/>
      <c r="F6" s="17"/>
      <c r="G6" s="17"/>
      <c r="H6" s="17"/>
      <c r="I6" s="17"/>
    </row>
    <row r="7" spans="1:11" x14ac:dyDescent="0.25">
      <c r="A7" s="17"/>
      <c r="B7" s="17"/>
      <c r="C7" s="17"/>
      <c r="D7" s="17"/>
      <c r="E7" s="17"/>
      <c r="F7" s="17"/>
      <c r="G7" s="17"/>
      <c r="H7" s="17"/>
      <c r="I7" s="17"/>
    </row>
    <row r="8" spans="1:11" x14ac:dyDescent="0.25">
      <c r="A8" s="17"/>
      <c r="B8" s="17"/>
      <c r="C8" s="17"/>
      <c r="D8" s="17"/>
      <c r="E8" s="17"/>
      <c r="F8" s="17"/>
      <c r="G8" s="17"/>
      <c r="H8" s="17"/>
      <c r="I8" s="17"/>
    </row>
    <row r="9" spans="1:11" x14ac:dyDescent="0.25">
      <c r="A9" s="21"/>
      <c r="B9" s="21"/>
      <c r="C9" s="21"/>
      <c r="D9" s="21"/>
      <c r="E9" s="21"/>
      <c r="F9" s="21"/>
      <c r="G9" s="21"/>
      <c r="H9" s="21"/>
      <c r="I9" s="21"/>
      <c r="J9" s="22"/>
      <c r="K9" s="22"/>
    </row>
    <row r="10" spans="1:11" x14ac:dyDescent="0.25">
      <c r="A10" s="22"/>
      <c r="B10" s="22"/>
      <c r="C10" s="22"/>
      <c r="D10" s="22"/>
      <c r="E10" s="22"/>
      <c r="F10" s="22"/>
      <c r="G10" s="22"/>
      <c r="H10" s="22"/>
      <c r="I10" s="22"/>
      <c r="J10" s="22"/>
      <c r="K10" s="22"/>
    </row>
    <row r="11" spans="1:11" x14ac:dyDescent="0.25">
      <c r="A11" s="22"/>
      <c r="B11" s="22"/>
      <c r="C11" s="22"/>
      <c r="D11" s="22"/>
      <c r="E11" s="22"/>
      <c r="F11" s="22"/>
      <c r="G11" s="22"/>
      <c r="H11" s="22"/>
      <c r="I11" s="22"/>
      <c r="J11" s="22"/>
      <c r="K11" s="22"/>
    </row>
    <row r="12" spans="1:11" ht="14.65" customHeight="1" x14ac:dyDescent="0.3">
      <c r="A12" s="22"/>
      <c r="B12" s="23"/>
      <c r="C12" s="23"/>
      <c r="D12" s="23"/>
      <c r="E12" s="23"/>
      <c r="F12" s="23"/>
      <c r="G12" s="23"/>
      <c r="H12" s="23"/>
      <c r="I12" s="23"/>
      <c r="J12" s="23"/>
      <c r="K12" s="23"/>
    </row>
    <row r="13" spans="1:11" ht="21.75" x14ac:dyDescent="0.3">
      <c r="A13" s="22"/>
      <c r="B13" s="24" t="s">
        <v>0</v>
      </c>
      <c r="C13" s="23"/>
      <c r="D13" s="23"/>
      <c r="E13" s="23"/>
      <c r="F13" s="23"/>
      <c r="G13" s="23"/>
      <c r="H13" s="23"/>
      <c r="I13" s="23"/>
      <c r="J13" s="23"/>
      <c r="K13" s="23"/>
    </row>
    <row r="14" spans="1:11" ht="14.65" customHeight="1" x14ac:dyDescent="0.3">
      <c r="A14" s="22"/>
      <c r="B14" s="23"/>
      <c r="C14" s="23"/>
      <c r="D14" s="23"/>
      <c r="E14" s="23"/>
      <c r="F14" s="23"/>
      <c r="G14" s="23"/>
      <c r="H14" s="23"/>
      <c r="I14" s="23"/>
      <c r="J14" s="23"/>
      <c r="K14" s="23"/>
    </row>
    <row r="15" spans="1:11" x14ac:dyDescent="0.25">
      <c r="A15" s="22"/>
      <c r="B15" s="22"/>
      <c r="C15" s="22"/>
      <c r="D15" s="22"/>
      <c r="E15" s="22"/>
      <c r="F15" s="22"/>
      <c r="G15" s="22"/>
      <c r="H15" s="22"/>
      <c r="I15" s="22"/>
      <c r="J15" s="22"/>
      <c r="K15" s="22"/>
    </row>
    <row r="16" spans="1:11" x14ac:dyDescent="0.25">
      <c r="A16" s="22"/>
      <c r="B16" s="25"/>
      <c r="C16" s="25"/>
      <c r="D16" s="25"/>
      <c r="E16" s="25"/>
      <c r="F16" s="25"/>
      <c r="G16" s="25"/>
      <c r="H16" s="25"/>
      <c r="I16" s="25"/>
      <c r="J16" s="25"/>
      <c r="K16" s="22"/>
    </row>
    <row r="17" spans="1:11" x14ac:dyDescent="0.25">
      <c r="A17" s="22"/>
      <c r="B17" s="25"/>
      <c r="C17" s="25"/>
      <c r="D17" s="25"/>
      <c r="E17" s="25"/>
      <c r="F17" s="25"/>
      <c r="G17" s="25"/>
      <c r="H17" s="25"/>
      <c r="I17" s="25"/>
      <c r="J17" s="25"/>
      <c r="K17" s="22"/>
    </row>
    <row r="18" spans="1:11" x14ac:dyDescent="0.25">
      <c r="B18" s="22"/>
      <c r="C18" s="22"/>
      <c r="D18" s="22"/>
      <c r="E18" s="22"/>
      <c r="F18" s="22"/>
      <c r="G18" s="26"/>
      <c r="H18" s="22"/>
      <c r="I18" s="22"/>
      <c r="J18" s="22"/>
      <c r="K18" s="22"/>
    </row>
    <row r="19" spans="1:11" x14ac:dyDescent="0.25">
      <c r="A19" s="17"/>
      <c r="B19" s="21"/>
      <c r="C19" s="21"/>
      <c r="D19" s="21"/>
      <c r="E19" s="21"/>
      <c r="F19" s="21"/>
      <c r="G19" s="21"/>
      <c r="H19" s="21"/>
      <c r="I19" s="21"/>
      <c r="J19" s="21"/>
      <c r="K19" s="21"/>
    </row>
    <row r="20" spans="1:11" x14ac:dyDescent="0.25">
      <c r="A20" s="17"/>
      <c r="B20" s="21"/>
      <c r="C20" s="21"/>
      <c r="D20" s="21"/>
      <c r="E20" s="21"/>
      <c r="F20" s="21"/>
      <c r="G20" s="21"/>
      <c r="H20" s="21"/>
      <c r="I20" s="21"/>
      <c r="J20" s="21"/>
      <c r="K20" s="21"/>
    </row>
    <row r="21" spans="1:11" x14ac:dyDescent="0.25">
      <c r="A21" s="17"/>
      <c r="B21" s="21"/>
      <c r="C21" s="21"/>
      <c r="D21" s="21"/>
      <c r="E21" s="21"/>
      <c r="F21" s="21"/>
      <c r="G21" s="21"/>
      <c r="H21" s="21"/>
      <c r="I21" s="21"/>
      <c r="J21" s="21"/>
      <c r="K21" s="21"/>
    </row>
    <row r="22" spans="1:11" x14ac:dyDescent="0.25">
      <c r="A22" s="17"/>
      <c r="B22" s="27"/>
      <c r="C22" s="21"/>
      <c r="D22" s="21"/>
      <c r="E22" s="21"/>
      <c r="F22" s="21"/>
      <c r="G22" s="27"/>
      <c r="H22" s="21"/>
      <c r="I22" s="21"/>
      <c r="J22" s="21"/>
      <c r="K22" s="21"/>
    </row>
    <row r="23" spans="1:11" x14ac:dyDescent="0.25">
      <c r="A23" s="17"/>
      <c r="B23" s="21"/>
      <c r="C23" s="21"/>
      <c r="D23" s="21"/>
      <c r="E23" s="21"/>
      <c r="F23" s="21"/>
      <c r="G23" s="27"/>
      <c r="H23" s="21"/>
      <c r="I23" s="21"/>
      <c r="J23" s="21"/>
      <c r="K23" s="21"/>
    </row>
    <row r="24" spans="1:11" x14ac:dyDescent="0.25">
      <c r="A24" s="17"/>
      <c r="B24" s="21"/>
      <c r="C24" s="21"/>
      <c r="D24" s="21"/>
      <c r="E24" s="21"/>
      <c r="F24" s="21"/>
      <c r="G24" s="27"/>
      <c r="H24" s="21"/>
      <c r="I24" s="21"/>
      <c r="J24" s="21"/>
      <c r="K24" s="21"/>
    </row>
    <row r="25" spans="1:11" x14ac:dyDescent="0.25">
      <c r="A25" s="17"/>
      <c r="B25" s="21"/>
      <c r="C25" s="21"/>
      <c r="D25" s="21"/>
      <c r="E25" s="21"/>
      <c r="F25" s="21"/>
      <c r="G25" s="21"/>
      <c r="H25" s="21"/>
      <c r="I25" s="21"/>
      <c r="J25" s="21"/>
      <c r="K25" s="21"/>
    </row>
    <row r="26" spans="1:11" x14ac:dyDescent="0.25">
      <c r="A26" s="17"/>
      <c r="B26" s="21"/>
      <c r="C26" s="21"/>
      <c r="D26" s="21"/>
      <c r="E26" s="21"/>
      <c r="F26" s="21"/>
      <c r="G26" s="21"/>
      <c r="H26" s="21"/>
      <c r="I26" s="21"/>
      <c r="J26" s="21"/>
      <c r="K26" s="21"/>
    </row>
    <row r="27" spans="1:11" x14ac:dyDescent="0.25">
      <c r="A27" s="17"/>
      <c r="B27" s="21"/>
      <c r="C27" s="21"/>
      <c r="D27" s="21"/>
      <c r="E27" s="21"/>
      <c r="F27" s="21"/>
      <c r="G27" s="21"/>
      <c r="H27" s="21"/>
      <c r="I27" s="21"/>
      <c r="J27" s="21"/>
      <c r="K27" s="21"/>
    </row>
    <row r="28" spans="1:11" x14ac:dyDescent="0.25">
      <c r="A28" s="17"/>
      <c r="B28" s="21"/>
      <c r="C28" s="21"/>
      <c r="D28" s="21"/>
      <c r="E28" s="21"/>
      <c r="F28" s="21"/>
      <c r="G28" s="21"/>
      <c r="H28" s="21"/>
      <c r="I28" s="21"/>
      <c r="J28" s="21"/>
      <c r="K28" s="21"/>
    </row>
    <row r="29" spans="1:11" x14ac:dyDescent="0.25">
      <c r="A29" s="17"/>
      <c r="B29" s="21"/>
      <c r="C29" s="21"/>
      <c r="D29" s="21"/>
      <c r="E29" s="21"/>
      <c r="F29" s="21"/>
      <c r="G29" s="21"/>
      <c r="H29" s="21"/>
      <c r="I29" s="21"/>
      <c r="J29" s="21"/>
      <c r="K29" s="21"/>
    </row>
    <row r="30" spans="1:11" x14ac:dyDescent="0.25">
      <c r="A30" s="17"/>
      <c r="B30" s="21"/>
      <c r="C30" s="21"/>
      <c r="D30" s="21"/>
      <c r="E30" s="21"/>
      <c r="F30" s="21"/>
      <c r="G30" s="21"/>
      <c r="H30" s="21"/>
      <c r="I30" s="21"/>
      <c r="J30" s="21"/>
      <c r="K30" s="21"/>
    </row>
    <row r="31" spans="1:11" x14ac:dyDescent="0.25">
      <c r="A31" s="17"/>
      <c r="B31" s="21"/>
      <c r="C31" s="21"/>
      <c r="D31" s="21"/>
      <c r="E31" s="21"/>
      <c r="F31" s="21"/>
      <c r="G31" s="21"/>
      <c r="H31" s="21"/>
      <c r="I31" s="21"/>
      <c r="J31" s="21"/>
      <c r="K31" s="21"/>
    </row>
    <row r="32" spans="1:11" x14ac:dyDescent="0.25">
      <c r="A32" s="17"/>
      <c r="B32" s="21"/>
      <c r="C32" s="21"/>
      <c r="D32" s="21"/>
      <c r="E32" s="21"/>
      <c r="F32" s="21"/>
      <c r="G32" s="21"/>
      <c r="H32" s="21"/>
      <c r="I32" s="21"/>
      <c r="J32" s="21"/>
      <c r="K32" s="21"/>
    </row>
    <row r="33" spans="1:11" x14ac:dyDescent="0.25">
      <c r="A33" s="17"/>
      <c r="B33" s="21"/>
      <c r="C33" s="21"/>
      <c r="D33" s="21"/>
      <c r="E33" s="21"/>
      <c r="F33" s="21"/>
      <c r="G33" s="21"/>
      <c r="H33" s="21"/>
      <c r="I33" s="21"/>
      <c r="J33" s="21"/>
      <c r="K33" s="21"/>
    </row>
    <row r="34" spans="1:11" x14ac:dyDescent="0.25">
      <c r="A34" s="17"/>
      <c r="B34" s="21"/>
      <c r="C34" s="21"/>
      <c r="D34" s="21"/>
      <c r="E34" s="21"/>
      <c r="F34" s="21"/>
      <c r="G34" s="21"/>
      <c r="H34" s="21"/>
      <c r="I34" s="21"/>
      <c r="J34" s="142"/>
      <c r="K34" s="142"/>
    </row>
    <row r="35" spans="1:11" x14ac:dyDescent="0.25">
      <c r="A35" s="17"/>
      <c r="B35" s="21"/>
      <c r="C35" s="21"/>
      <c r="D35" s="21"/>
      <c r="E35" s="21"/>
      <c r="F35" s="21"/>
      <c r="G35" s="21"/>
      <c r="H35" s="21"/>
      <c r="I35" s="21"/>
      <c r="J35" s="21"/>
      <c r="K35" s="21"/>
    </row>
    <row r="36" spans="1:11" x14ac:dyDescent="0.25">
      <c r="A36" s="17"/>
      <c r="B36" s="21"/>
      <c r="C36" s="21"/>
      <c r="D36" s="21"/>
      <c r="E36" s="21"/>
      <c r="F36" s="21"/>
      <c r="G36" s="21"/>
      <c r="H36" s="21"/>
      <c r="I36" s="17"/>
      <c r="J36" s="21"/>
      <c r="K36" s="21"/>
    </row>
    <row r="37" spans="1:11" x14ac:dyDescent="0.25">
      <c r="A37" s="17"/>
      <c r="B37" s="21"/>
      <c r="C37" s="21"/>
      <c r="D37" s="21"/>
      <c r="E37" s="21"/>
      <c r="F37" s="21"/>
      <c r="G37" s="21"/>
      <c r="H37" s="21"/>
      <c r="I37" s="21"/>
      <c r="J37" s="21"/>
      <c r="K37" s="21"/>
    </row>
    <row r="38" spans="1:11" x14ac:dyDescent="0.25">
      <c r="A38" s="17"/>
      <c r="B38" s="21"/>
      <c r="C38" s="21"/>
      <c r="D38" s="21"/>
      <c r="E38" s="21"/>
      <c r="F38" s="21"/>
      <c r="G38" s="21"/>
      <c r="H38" s="21"/>
      <c r="I38" s="21"/>
      <c r="J38" s="21"/>
      <c r="K38" s="21"/>
    </row>
    <row r="39" spans="1:11" x14ac:dyDescent="0.25">
      <c r="A39" s="17"/>
      <c r="B39" s="21"/>
      <c r="C39" s="21"/>
      <c r="D39" s="21"/>
      <c r="E39" s="21"/>
      <c r="F39" s="21"/>
      <c r="G39" s="21"/>
      <c r="H39" s="21"/>
      <c r="I39" s="21"/>
      <c r="J39" s="21"/>
      <c r="K39" s="21"/>
    </row>
    <row r="40" spans="1:11" x14ac:dyDescent="0.25">
      <c r="A40" s="17"/>
      <c r="B40" s="21"/>
      <c r="C40" s="21"/>
      <c r="D40" s="21"/>
      <c r="E40" s="21"/>
      <c r="F40" s="21"/>
      <c r="G40" s="21"/>
      <c r="H40" s="21"/>
      <c r="I40" s="21"/>
      <c r="J40" s="21"/>
      <c r="K40" s="21"/>
    </row>
    <row r="41" spans="1:11" x14ac:dyDescent="0.25">
      <c r="A41" s="17"/>
      <c r="B41" s="21"/>
      <c r="C41" s="21"/>
      <c r="D41" s="21"/>
      <c r="E41" s="21"/>
      <c r="F41" s="21"/>
      <c r="G41" s="21"/>
      <c r="H41" s="21"/>
      <c r="I41" s="21"/>
      <c r="J41" s="21"/>
      <c r="K41" s="21"/>
    </row>
    <row r="42" spans="1:11" x14ac:dyDescent="0.25">
      <c r="A42" s="17"/>
      <c r="B42" s="21"/>
      <c r="C42" s="21"/>
      <c r="D42" s="21"/>
      <c r="E42" s="21"/>
      <c r="F42" s="21"/>
      <c r="G42" s="21"/>
      <c r="H42" s="21"/>
      <c r="I42" s="21"/>
      <c r="J42" s="21"/>
      <c r="K42" s="21"/>
    </row>
    <row r="43" spans="1:11" x14ac:dyDescent="0.25">
      <c r="A43" s="143"/>
      <c r="B43" s="143"/>
      <c r="C43" s="143"/>
      <c r="D43" s="143"/>
      <c r="E43" s="143"/>
      <c r="F43" s="143"/>
      <c r="G43" s="143"/>
      <c r="H43" s="143"/>
      <c r="I43" s="143"/>
      <c r="J43" s="143"/>
      <c r="K43" s="143"/>
    </row>
    <row r="44" spans="1:11" x14ac:dyDescent="0.25">
      <c r="A44" s="17"/>
      <c r="B44" s="21"/>
      <c r="C44" s="21"/>
      <c r="D44" s="21"/>
      <c r="E44" s="21"/>
      <c r="F44" s="21"/>
      <c r="G44" s="21"/>
      <c r="H44" s="21"/>
      <c r="I44" s="21"/>
      <c r="J44" s="21"/>
      <c r="K44" s="21"/>
    </row>
    <row r="45" spans="1:11" x14ac:dyDescent="0.25">
      <c r="A45" s="17"/>
      <c r="B45" s="21"/>
      <c r="C45" s="21"/>
      <c r="D45" s="21"/>
      <c r="E45" s="21"/>
      <c r="F45" s="21"/>
      <c r="G45" s="21"/>
      <c r="H45" s="21"/>
      <c r="I45" s="21"/>
      <c r="J45" s="21"/>
      <c r="K45" s="21"/>
    </row>
    <row r="46" spans="1:11" x14ac:dyDescent="0.25">
      <c r="A46" s="17"/>
      <c r="B46" s="21"/>
      <c r="C46" s="21"/>
      <c r="D46" s="21"/>
      <c r="E46" s="21"/>
      <c r="F46" s="21"/>
      <c r="G46" s="21"/>
      <c r="H46" s="21"/>
      <c r="I46" s="21"/>
      <c r="J46" s="21"/>
      <c r="K46" s="21"/>
    </row>
    <row r="47" spans="1:11" x14ac:dyDescent="0.25">
      <c r="A47" s="17"/>
      <c r="B47" s="21"/>
      <c r="C47" s="21"/>
      <c r="D47" s="21"/>
      <c r="E47" s="21"/>
      <c r="F47" s="21"/>
      <c r="G47" s="21"/>
      <c r="H47" s="21"/>
      <c r="I47" s="21"/>
      <c r="J47" s="21"/>
      <c r="K47" s="21"/>
    </row>
    <row r="48" spans="1:11" x14ac:dyDescent="0.25">
      <c r="A48" s="17"/>
      <c r="B48" s="21"/>
      <c r="C48" s="21"/>
      <c r="D48" s="21"/>
      <c r="E48" s="21"/>
      <c r="F48" s="21"/>
      <c r="G48" s="21"/>
      <c r="H48" s="21"/>
      <c r="I48" s="21"/>
      <c r="J48" s="21"/>
      <c r="K48" s="21"/>
    </row>
    <row r="49" spans="2:11" x14ac:dyDescent="0.25">
      <c r="B49" s="22"/>
      <c r="C49" s="22"/>
      <c r="D49" s="22"/>
      <c r="E49" s="22"/>
      <c r="F49" s="22"/>
      <c r="G49" s="22"/>
      <c r="H49" s="22"/>
      <c r="I49" s="22"/>
      <c r="J49" s="22"/>
      <c r="K49" s="22"/>
    </row>
    <row r="50" spans="2:11" x14ac:dyDescent="0.25">
      <c r="B50" s="22"/>
      <c r="C50" s="22"/>
      <c r="D50" s="22"/>
      <c r="E50" s="22"/>
      <c r="F50" s="22"/>
      <c r="G50" s="22"/>
      <c r="H50" s="22"/>
      <c r="I50" s="22"/>
      <c r="J50" s="22"/>
      <c r="K50" s="22"/>
    </row>
    <row r="51" spans="2:11" x14ac:dyDescent="0.25">
      <c r="B51" s="22"/>
      <c r="C51" s="22"/>
      <c r="D51" s="22"/>
      <c r="E51" s="22"/>
      <c r="F51" s="22"/>
      <c r="G51" s="22"/>
      <c r="H51" s="22"/>
      <c r="I51" s="22"/>
      <c r="J51" s="22"/>
      <c r="K51" s="22"/>
    </row>
    <row r="52" spans="2:11" x14ac:dyDescent="0.25">
      <c r="B52" s="22"/>
      <c r="C52" s="22"/>
      <c r="D52" s="22"/>
      <c r="E52" s="22"/>
      <c r="F52" s="22"/>
      <c r="G52" s="22"/>
      <c r="H52" s="22"/>
      <c r="I52" s="22"/>
      <c r="J52" s="22"/>
      <c r="K52" s="22"/>
    </row>
    <row r="53" spans="2:11" x14ac:dyDescent="0.25">
      <c r="B53" s="22"/>
      <c r="C53" s="22"/>
      <c r="D53" s="22"/>
      <c r="E53" s="22"/>
      <c r="F53" s="22"/>
      <c r="G53" s="22"/>
      <c r="H53" s="22"/>
      <c r="I53" s="22"/>
      <c r="J53" s="22"/>
      <c r="K53" s="22"/>
    </row>
    <row r="54" spans="2:11" x14ac:dyDescent="0.25">
      <c r="B54" s="22"/>
      <c r="C54" s="22"/>
      <c r="D54" s="22"/>
      <c r="E54" s="22"/>
      <c r="F54" s="22"/>
      <c r="G54" s="22"/>
      <c r="H54" s="22"/>
      <c r="I54" s="22"/>
      <c r="J54" s="22"/>
      <c r="K54" s="22"/>
    </row>
    <row r="55" spans="2:11" x14ac:dyDescent="0.25">
      <c r="B55" s="22"/>
      <c r="C55" s="22"/>
      <c r="D55" s="22"/>
      <c r="E55" s="22"/>
      <c r="F55" s="22"/>
      <c r="G55" s="22"/>
      <c r="H55" s="22"/>
      <c r="I55" s="22"/>
      <c r="J55" s="22"/>
      <c r="K55" s="22"/>
    </row>
    <row r="56" spans="2:11" x14ac:dyDescent="0.25">
      <c r="B56" s="22"/>
      <c r="C56" s="22"/>
      <c r="D56" s="22"/>
      <c r="E56" s="22"/>
      <c r="F56" s="22"/>
      <c r="G56" s="22"/>
      <c r="H56" s="22"/>
      <c r="I56" s="22"/>
      <c r="J56" s="22"/>
      <c r="K56" s="22"/>
    </row>
    <row r="57" spans="2:11" x14ac:dyDescent="0.25">
      <c r="B57" s="22"/>
      <c r="C57" s="22"/>
      <c r="D57" s="22"/>
      <c r="E57" s="22"/>
      <c r="F57" s="22"/>
      <c r="G57" s="22"/>
      <c r="H57" s="22"/>
      <c r="I57" s="22"/>
      <c r="J57" s="22"/>
      <c r="K57" s="22"/>
    </row>
    <row r="58" spans="2:11" x14ac:dyDescent="0.25">
      <c r="B58" s="22"/>
      <c r="C58" s="22"/>
      <c r="D58" s="22"/>
      <c r="E58" s="22"/>
      <c r="F58" s="22"/>
      <c r="G58" s="22"/>
      <c r="H58" s="22"/>
      <c r="I58" s="22"/>
      <c r="J58" s="22"/>
      <c r="K58" s="22"/>
    </row>
    <row r="59" spans="2:11" x14ac:dyDescent="0.25">
      <c r="B59" s="22"/>
      <c r="C59" s="22"/>
      <c r="D59" s="22"/>
      <c r="E59" s="22"/>
      <c r="F59" s="22"/>
      <c r="G59" s="22"/>
      <c r="H59" s="22"/>
      <c r="I59" s="22"/>
      <c r="J59" s="22"/>
      <c r="K59" s="22"/>
    </row>
    <row r="60" spans="2:11" x14ac:dyDescent="0.25">
      <c r="B60" s="22"/>
      <c r="C60" s="22"/>
      <c r="D60" s="22"/>
      <c r="E60" s="22"/>
      <c r="F60" s="22"/>
      <c r="G60" s="22"/>
      <c r="H60" s="22"/>
      <c r="I60" s="22"/>
      <c r="J60" s="22"/>
      <c r="K60" s="22"/>
    </row>
    <row r="61" spans="2:11" x14ac:dyDescent="0.25">
      <c r="B61" s="22"/>
      <c r="C61" s="22"/>
      <c r="D61" s="22"/>
      <c r="E61" s="22"/>
      <c r="F61" s="22"/>
      <c r="G61" s="22"/>
      <c r="H61" s="22"/>
      <c r="I61" s="22"/>
      <c r="J61" s="22"/>
      <c r="K61" s="22"/>
    </row>
    <row r="62" spans="2:11" x14ac:dyDescent="0.25">
      <c r="B62" s="22"/>
      <c r="C62" s="22"/>
      <c r="D62" s="22"/>
      <c r="E62" s="22"/>
      <c r="F62" s="22"/>
      <c r="G62" s="22"/>
      <c r="H62" s="22"/>
      <c r="I62" s="22"/>
      <c r="J62" s="22"/>
      <c r="K62" s="22"/>
    </row>
    <row r="63" spans="2:11" x14ac:dyDescent="0.25">
      <c r="B63" s="22"/>
      <c r="C63" s="22"/>
      <c r="D63" s="22"/>
      <c r="E63" s="22"/>
      <c r="F63" s="22"/>
      <c r="G63" s="22"/>
      <c r="H63" s="22"/>
      <c r="I63" s="22"/>
      <c r="J63" s="22"/>
      <c r="K63" s="22"/>
    </row>
    <row r="64" spans="2:11" x14ac:dyDescent="0.25">
      <c r="B64" s="22"/>
      <c r="C64" s="22"/>
      <c r="D64" s="22"/>
      <c r="E64" s="22"/>
      <c r="F64" s="22"/>
      <c r="G64" s="22"/>
      <c r="H64" s="22"/>
      <c r="I64" s="22"/>
      <c r="J64" s="22"/>
      <c r="K64" s="22"/>
    </row>
    <row r="65" spans="2:11" x14ac:dyDescent="0.25">
      <c r="B65" s="22"/>
      <c r="C65" s="22"/>
      <c r="D65" s="22"/>
      <c r="E65" s="22"/>
      <c r="F65" s="22"/>
      <c r="G65" s="22"/>
      <c r="H65" s="22"/>
      <c r="I65" s="22"/>
      <c r="J65" s="22"/>
      <c r="K65" s="22"/>
    </row>
    <row r="66" spans="2:11" x14ac:dyDescent="0.25">
      <c r="B66" s="22"/>
      <c r="C66" s="22"/>
      <c r="D66" s="22"/>
      <c r="E66" s="22"/>
      <c r="F66" s="22"/>
      <c r="G66" s="22"/>
      <c r="H66" s="22"/>
      <c r="I66" s="22"/>
      <c r="J66" s="22"/>
      <c r="K66" s="22"/>
    </row>
    <row r="67" spans="2:11" x14ac:dyDescent="0.25">
      <c r="B67" s="22"/>
      <c r="C67" s="22"/>
      <c r="D67" s="22"/>
      <c r="E67" s="22"/>
      <c r="F67" s="22"/>
      <c r="G67" s="22"/>
      <c r="H67" s="22"/>
      <c r="I67" s="22"/>
      <c r="J67" s="22"/>
      <c r="K67" s="22"/>
    </row>
    <row r="68" spans="2:11" x14ac:dyDescent="0.25">
      <c r="B68" s="22"/>
      <c r="C68" s="22"/>
      <c r="D68" s="22"/>
      <c r="E68" s="22"/>
      <c r="F68" s="22"/>
      <c r="G68" s="22"/>
      <c r="H68" s="22"/>
      <c r="I68" s="22"/>
      <c r="J68" s="22"/>
      <c r="K68" s="22"/>
    </row>
    <row r="69" spans="2:11" x14ac:dyDescent="0.25">
      <c r="B69" s="22"/>
      <c r="C69" s="22"/>
      <c r="D69" s="22"/>
      <c r="E69" s="22"/>
      <c r="F69" s="22"/>
      <c r="G69" s="22"/>
      <c r="H69" s="22"/>
      <c r="I69" s="22"/>
      <c r="J69" s="22"/>
      <c r="K69" s="22"/>
    </row>
    <row r="70" spans="2:11" x14ac:dyDescent="0.25">
      <c r="B70" s="22"/>
      <c r="C70" s="22"/>
      <c r="D70" s="22"/>
      <c r="E70" s="22"/>
      <c r="F70" s="22"/>
      <c r="G70" s="22"/>
      <c r="H70" s="22"/>
      <c r="I70" s="22"/>
      <c r="J70" s="22"/>
      <c r="K70" s="22"/>
    </row>
    <row r="71" spans="2:11" x14ac:dyDescent="0.25">
      <c r="B71" s="22"/>
      <c r="C71" s="22"/>
      <c r="D71" s="22"/>
      <c r="E71" s="22"/>
      <c r="F71" s="22"/>
      <c r="G71" s="22"/>
      <c r="H71" s="22"/>
      <c r="I71" s="22"/>
      <c r="J71" s="22"/>
      <c r="K71" s="22"/>
    </row>
    <row r="72" spans="2:11" x14ac:dyDescent="0.25">
      <c r="B72" s="22"/>
      <c r="C72" s="22"/>
      <c r="D72" s="22"/>
      <c r="E72" s="22"/>
      <c r="F72" s="22"/>
      <c r="G72" s="22"/>
      <c r="H72" s="22"/>
      <c r="I72" s="22"/>
      <c r="J72" s="22"/>
      <c r="K72" s="22"/>
    </row>
    <row r="73" spans="2:11" x14ac:dyDescent="0.25">
      <c r="B73" s="22"/>
      <c r="C73" s="22"/>
      <c r="D73" s="22"/>
      <c r="E73" s="22"/>
      <c r="F73" s="22"/>
      <c r="G73" s="22"/>
      <c r="H73" s="22"/>
      <c r="I73" s="22"/>
      <c r="J73" s="22"/>
      <c r="K73" s="22"/>
    </row>
    <row r="74" spans="2:11" x14ac:dyDescent="0.25">
      <c r="B74" s="22"/>
      <c r="C74" s="22"/>
      <c r="D74" s="22"/>
      <c r="E74" s="22"/>
      <c r="F74" s="22"/>
      <c r="G74" s="22"/>
      <c r="H74" s="22"/>
      <c r="I74" s="22"/>
      <c r="J74" s="22"/>
      <c r="K74" s="22"/>
    </row>
    <row r="75" spans="2:11" x14ac:dyDescent="0.25">
      <c r="B75" s="22"/>
      <c r="C75" s="22"/>
      <c r="D75" s="22"/>
      <c r="E75" s="22"/>
      <c r="F75" s="22"/>
      <c r="G75" s="22"/>
      <c r="H75" s="22"/>
      <c r="I75" s="22"/>
      <c r="J75" s="22"/>
      <c r="K75" s="22"/>
    </row>
    <row r="76" spans="2:11" x14ac:dyDescent="0.25">
      <c r="B76" s="22"/>
      <c r="C76" s="22"/>
      <c r="D76" s="22"/>
      <c r="E76" s="22"/>
      <c r="F76" s="22"/>
      <c r="G76" s="22"/>
      <c r="H76" s="22"/>
      <c r="I76" s="22"/>
      <c r="J76" s="22"/>
      <c r="K76" s="22"/>
    </row>
    <row r="77" spans="2:11" x14ac:dyDescent="0.25">
      <c r="B77" s="22"/>
      <c r="C77" s="22"/>
      <c r="D77" s="22"/>
      <c r="E77" s="22"/>
      <c r="F77" s="22"/>
      <c r="G77" s="22"/>
      <c r="H77" s="22"/>
      <c r="I77" s="22"/>
      <c r="J77" s="22"/>
      <c r="K77" s="22"/>
    </row>
    <row r="78" spans="2:11" x14ac:dyDescent="0.25">
      <c r="B78" s="22"/>
      <c r="C78" s="22"/>
      <c r="D78" s="22"/>
      <c r="E78" s="22"/>
      <c r="F78" s="22"/>
      <c r="G78" s="22"/>
      <c r="H78" s="22"/>
      <c r="I78" s="22"/>
      <c r="J78" s="22"/>
      <c r="K78" s="22"/>
    </row>
    <row r="79" spans="2:11" x14ac:dyDescent="0.25">
      <c r="B79" s="22"/>
      <c r="C79" s="22"/>
      <c r="D79" s="22"/>
      <c r="E79" s="22"/>
      <c r="F79" s="22"/>
      <c r="G79" s="22"/>
      <c r="H79" s="22"/>
      <c r="I79" s="22"/>
      <c r="J79" s="22"/>
      <c r="K79" s="22"/>
    </row>
    <row r="80" spans="2:11" x14ac:dyDescent="0.25">
      <c r="B80" s="22"/>
      <c r="C80" s="22"/>
      <c r="D80" s="22"/>
      <c r="E80" s="22"/>
      <c r="F80" s="22"/>
      <c r="G80" s="22"/>
      <c r="H80" s="22"/>
      <c r="I80" s="22"/>
      <c r="J80" s="22"/>
      <c r="K80" s="22"/>
    </row>
    <row r="81" spans="2:11" x14ac:dyDescent="0.25">
      <c r="B81" s="22"/>
      <c r="C81" s="22"/>
      <c r="D81" s="22"/>
      <c r="E81" s="22"/>
      <c r="F81" s="22"/>
      <c r="G81" s="22"/>
      <c r="H81" s="22"/>
      <c r="I81" s="22"/>
      <c r="J81" s="22"/>
      <c r="K81" s="22"/>
    </row>
    <row r="82" spans="2:11" x14ac:dyDescent="0.25">
      <c r="B82" s="22"/>
      <c r="C82" s="22"/>
      <c r="D82" s="22"/>
      <c r="E82" s="22"/>
      <c r="F82" s="22"/>
      <c r="G82" s="22"/>
      <c r="H82" s="22"/>
      <c r="I82" s="22"/>
      <c r="J82" s="22"/>
      <c r="K82" s="22"/>
    </row>
    <row r="83" spans="2:11" x14ac:dyDescent="0.25">
      <c r="B83" s="22"/>
      <c r="C83" s="22"/>
      <c r="D83" s="22"/>
      <c r="E83" s="22"/>
      <c r="F83" s="22"/>
      <c r="G83" s="22"/>
      <c r="H83" s="22"/>
      <c r="I83" s="22"/>
      <c r="J83" s="22"/>
      <c r="K83" s="22"/>
    </row>
    <row r="84" spans="2:11" x14ac:dyDescent="0.25">
      <c r="B84" s="22"/>
      <c r="C84" s="22"/>
      <c r="D84" s="22"/>
      <c r="E84" s="22"/>
      <c r="F84" s="22"/>
      <c r="G84" s="22"/>
      <c r="H84" s="22"/>
      <c r="I84" s="22"/>
      <c r="J84" s="22"/>
      <c r="K84" s="22"/>
    </row>
    <row r="85" spans="2:11" x14ac:dyDescent="0.25">
      <c r="B85" s="22"/>
      <c r="C85" s="22"/>
      <c r="D85" s="22"/>
      <c r="E85" s="22"/>
      <c r="F85" s="22"/>
      <c r="G85" s="22"/>
      <c r="H85" s="22"/>
      <c r="I85" s="22"/>
      <c r="J85" s="22"/>
      <c r="K85" s="22"/>
    </row>
    <row r="86" spans="2:11" x14ac:dyDescent="0.25">
      <c r="B86" s="22"/>
      <c r="C86" s="22"/>
      <c r="D86" s="22"/>
      <c r="E86" s="22"/>
      <c r="F86" s="22"/>
      <c r="G86" s="22"/>
      <c r="H86" s="22"/>
      <c r="I86" s="22"/>
      <c r="J86" s="22"/>
      <c r="K86" s="22"/>
    </row>
    <row r="87" spans="2:11" x14ac:dyDescent="0.25">
      <c r="B87" s="22"/>
      <c r="C87" s="22"/>
      <c r="D87" s="22"/>
      <c r="E87" s="22"/>
      <c r="F87" s="22"/>
      <c r="G87" s="22"/>
      <c r="H87" s="22"/>
      <c r="I87" s="22"/>
      <c r="J87" s="22"/>
      <c r="K87" s="22"/>
    </row>
    <row r="88" spans="2:11" x14ac:dyDescent="0.25">
      <c r="B88" s="22"/>
      <c r="C88" s="22"/>
      <c r="D88" s="22"/>
      <c r="E88" s="22"/>
      <c r="F88" s="22"/>
      <c r="G88" s="22"/>
      <c r="H88" s="22"/>
      <c r="I88" s="22"/>
      <c r="J88" s="22"/>
      <c r="K88" s="22"/>
    </row>
    <row r="89" spans="2:11" x14ac:dyDescent="0.25">
      <c r="B89" s="22"/>
      <c r="C89" s="22"/>
      <c r="D89" s="22"/>
      <c r="E89" s="22"/>
      <c r="F89" s="22"/>
      <c r="G89" s="22"/>
      <c r="H89" s="22"/>
      <c r="I89" s="22"/>
      <c r="J89" s="22"/>
      <c r="K89" s="22"/>
    </row>
    <row r="90" spans="2:11" x14ac:dyDescent="0.25">
      <c r="B90" s="22"/>
      <c r="C90" s="22"/>
      <c r="D90" s="22"/>
      <c r="E90" s="22"/>
      <c r="F90" s="22"/>
      <c r="G90" s="22"/>
      <c r="H90" s="22"/>
      <c r="I90" s="22"/>
      <c r="J90" s="22"/>
      <c r="K90" s="22"/>
    </row>
    <row r="91" spans="2:11" x14ac:dyDescent="0.25">
      <c r="B91" s="22"/>
      <c r="C91" s="22"/>
      <c r="D91" s="22"/>
      <c r="E91" s="22"/>
      <c r="F91" s="22"/>
      <c r="G91" s="22"/>
      <c r="H91" s="22"/>
      <c r="I91" s="22"/>
      <c r="J91" s="22"/>
      <c r="K91" s="22"/>
    </row>
    <row r="92" spans="2:11" x14ac:dyDescent="0.25">
      <c r="B92" s="22"/>
      <c r="C92" s="22"/>
      <c r="D92" s="22"/>
      <c r="E92" s="22"/>
      <c r="F92" s="22"/>
      <c r="G92" s="22"/>
      <c r="H92" s="22"/>
      <c r="I92" s="22"/>
      <c r="J92" s="22"/>
      <c r="K92" s="22"/>
    </row>
    <row r="93" spans="2:11" x14ac:dyDescent="0.25">
      <c r="B93" s="22"/>
      <c r="C93" s="22"/>
      <c r="D93" s="22"/>
      <c r="E93" s="22"/>
      <c r="F93" s="22"/>
      <c r="G93" s="22"/>
      <c r="H93" s="22"/>
      <c r="I93" s="22"/>
      <c r="J93" s="22"/>
      <c r="K93" s="22"/>
    </row>
    <row r="94" spans="2:11" x14ac:dyDescent="0.25">
      <c r="B94" s="22"/>
      <c r="C94" s="22"/>
      <c r="D94" s="22"/>
      <c r="E94" s="22"/>
      <c r="F94" s="22"/>
      <c r="G94" s="22"/>
      <c r="H94" s="22"/>
      <c r="I94" s="22"/>
      <c r="J94" s="22"/>
      <c r="K94" s="22"/>
    </row>
    <row r="95" spans="2:11" x14ac:dyDescent="0.25">
      <c r="B95" s="22"/>
      <c r="C95" s="22"/>
      <c r="D95" s="22"/>
      <c r="E95" s="22"/>
      <c r="F95" s="22"/>
      <c r="G95" s="22"/>
      <c r="H95" s="22"/>
      <c r="I95" s="22"/>
      <c r="J95" s="22"/>
      <c r="K95" s="22"/>
    </row>
    <row r="96" spans="2:11" x14ac:dyDescent="0.25">
      <c r="B96" s="22"/>
      <c r="C96" s="22"/>
      <c r="D96" s="22"/>
      <c r="E96" s="22"/>
      <c r="F96" s="22"/>
      <c r="G96" s="22"/>
      <c r="H96" s="22"/>
      <c r="I96" s="22"/>
      <c r="J96" s="22"/>
      <c r="K96" s="22"/>
    </row>
    <row r="97" spans="2:11" x14ac:dyDescent="0.25">
      <c r="B97" s="22"/>
      <c r="C97" s="22"/>
      <c r="D97" s="22"/>
      <c r="E97" s="22"/>
      <c r="F97" s="22"/>
      <c r="G97" s="22"/>
      <c r="H97" s="22"/>
      <c r="I97" s="22"/>
      <c r="J97" s="22"/>
      <c r="K97" s="22"/>
    </row>
    <row r="98" spans="2:11" x14ac:dyDescent="0.25">
      <c r="B98" s="22"/>
      <c r="C98" s="22"/>
      <c r="D98" s="22"/>
      <c r="E98" s="22"/>
      <c r="F98" s="22"/>
      <c r="G98" s="22"/>
      <c r="H98" s="22"/>
      <c r="I98" s="22"/>
      <c r="J98" s="22"/>
      <c r="K98" s="22"/>
    </row>
    <row r="99" spans="2:11" x14ac:dyDescent="0.25">
      <c r="B99" s="22"/>
      <c r="C99" s="22"/>
      <c r="D99" s="22"/>
      <c r="E99" s="22"/>
      <c r="F99" s="22"/>
      <c r="G99" s="22"/>
      <c r="H99" s="22"/>
      <c r="I99" s="22"/>
      <c r="J99" s="22"/>
      <c r="K99" s="22"/>
    </row>
    <row r="100" spans="2:11" x14ac:dyDescent="0.25">
      <c r="B100" s="22"/>
      <c r="C100" s="22"/>
      <c r="D100" s="22"/>
      <c r="E100" s="22"/>
      <c r="F100" s="22"/>
      <c r="G100" s="22"/>
      <c r="H100" s="22"/>
      <c r="I100" s="22"/>
      <c r="J100" s="22"/>
      <c r="K100" s="22"/>
    </row>
    <row r="101" spans="2:11" x14ac:dyDescent="0.25">
      <c r="B101" s="22"/>
      <c r="C101" s="22"/>
      <c r="D101" s="22"/>
      <c r="E101" s="22"/>
      <c r="F101" s="22"/>
      <c r="G101" s="22"/>
      <c r="H101" s="22"/>
      <c r="I101" s="22"/>
      <c r="J101" s="22"/>
      <c r="K101" s="22"/>
    </row>
    <row r="102" spans="2:11" x14ac:dyDescent="0.25">
      <c r="B102" s="22"/>
      <c r="C102" s="22"/>
      <c r="D102" s="22"/>
      <c r="E102" s="22"/>
      <c r="F102" s="22"/>
      <c r="G102" s="22"/>
      <c r="H102" s="22"/>
      <c r="I102" s="22"/>
      <c r="J102" s="22"/>
      <c r="K102" s="22"/>
    </row>
    <row r="103" spans="2:11" x14ac:dyDescent="0.25">
      <c r="B103" s="22"/>
      <c r="C103" s="22"/>
      <c r="D103" s="22"/>
      <c r="E103" s="22"/>
      <c r="F103" s="22"/>
      <c r="G103" s="22"/>
      <c r="H103" s="22"/>
      <c r="I103" s="22"/>
      <c r="J103" s="22"/>
      <c r="K103" s="22"/>
    </row>
    <row r="104" spans="2:11" x14ac:dyDescent="0.25">
      <c r="B104" s="22"/>
      <c r="C104" s="22"/>
      <c r="D104" s="22"/>
      <c r="E104" s="22"/>
      <c r="F104" s="22"/>
      <c r="G104" s="22"/>
      <c r="H104" s="22"/>
      <c r="I104" s="22"/>
      <c r="J104" s="22"/>
      <c r="K104" s="22"/>
    </row>
    <row r="105" spans="2:11" x14ac:dyDescent="0.25">
      <c r="B105" s="22"/>
      <c r="C105" s="22"/>
      <c r="D105" s="22"/>
      <c r="E105" s="22"/>
      <c r="F105" s="22"/>
      <c r="G105" s="22"/>
      <c r="H105" s="22"/>
      <c r="I105" s="22"/>
      <c r="J105" s="22"/>
      <c r="K105" s="22"/>
    </row>
    <row r="106" spans="2:11" x14ac:dyDescent="0.25">
      <c r="B106" s="22"/>
      <c r="C106" s="22"/>
      <c r="D106" s="22"/>
      <c r="E106" s="22"/>
      <c r="F106" s="22"/>
      <c r="G106" s="22"/>
      <c r="H106" s="22"/>
      <c r="I106" s="22"/>
      <c r="J106" s="22"/>
      <c r="K106" s="22"/>
    </row>
    <row r="107" spans="2:11" x14ac:dyDescent="0.25">
      <c r="B107" s="22"/>
      <c r="C107" s="22"/>
      <c r="D107" s="22"/>
      <c r="E107" s="22"/>
      <c r="F107" s="22"/>
      <c r="G107" s="22"/>
      <c r="H107" s="22"/>
      <c r="I107" s="22"/>
      <c r="J107" s="22"/>
      <c r="K107" s="22"/>
    </row>
    <row r="108" spans="2:11" x14ac:dyDescent="0.25">
      <c r="B108" s="22"/>
      <c r="C108" s="22"/>
      <c r="D108" s="22"/>
      <c r="E108" s="22"/>
      <c r="F108" s="22"/>
      <c r="G108" s="22"/>
      <c r="H108" s="22"/>
      <c r="I108" s="22"/>
      <c r="J108" s="22"/>
      <c r="K108" s="22"/>
    </row>
    <row r="109" spans="2:11" x14ac:dyDescent="0.25">
      <c r="B109" s="22"/>
      <c r="C109" s="22"/>
      <c r="D109" s="22"/>
      <c r="E109" s="22"/>
      <c r="F109" s="22"/>
      <c r="G109" s="22"/>
      <c r="H109" s="22"/>
      <c r="I109" s="22"/>
      <c r="J109" s="22"/>
      <c r="K109" s="22"/>
    </row>
    <row r="110" spans="2:11" x14ac:dyDescent="0.25">
      <c r="B110" s="22"/>
      <c r="C110" s="22"/>
      <c r="D110" s="22"/>
      <c r="E110" s="22"/>
      <c r="F110" s="22"/>
      <c r="G110" s="22"/>
      <c r="H110" s="22"/>
      <c r="I110" s="22"/>
      <c r="J110" s="22"/>
      <c r="K110" s="22"/>
    </row>
    <row r="111" spans="2:11" x14ac:dyDescent="0.25">
      <c r="B111" s="22"/>
      <c r="C111" s="22"/>
      <c r="D111" s="22"/>
      <c r="E111" s="22"/>
      <c r="F111" s="22"/>
      <c r="G111" s="22"/>
      <c r="H111" s="22"/>
      <c r="I111" s="22"/>
      <c r="J111" s="22"/>
      <c r="K111" s="22"/>
    </row>
    <row r="112" spans="2:11" x14ac:dyDescent="0.25">
      <c r="B112" s="22"/>
      <c r="C112" s="22"/>
      <c r="D112" s="22"/>
      <c r="E112" s="22"/>
      <c r="F112" s="22"/>
      <c r="G112" s="22"/>
      <c r="H112" s="22"/>
      <c r="I112" s="22"/>
      <c r="J112" s="22"/>
      <c r="K112" s="22"/>
    </row>
    <row r="113" spans="2:11" x14ac:dyDescent="0.25">
      <c r="B113" s="22"/>
      <c r="C113" s="22"/>
      <c r="D113" s="22"/>
      <c r="E113" s="22"/>
      <c r="F113" s="22"/>
      <c r="G113" s="22"/>
      <c r="H113" s="22"/>
      <c r="I113" s="22"/>
      <c r="J113" s="22"/>
      <c r="K113" s="22"/>
    </row>
    <row r="114" spans="2:11" x14ac:dyDescent="0.25">
      <c r="B114" s="22"/>
      <c r="C114" s="22"/>
      <c r="D114" s="22"/>
      <c r="E114" s="22"/>
      <c r="F114" s="22"/>
      <c r="G114" s="22"/>
      <c r="H114" s="22"/>
      <c r="I114" s="22"/>
      <c r="J114" s="22"/>
      <c r="K114" s="22"/>
    </row>
    <row r="115" spans="2:11" x14ac:dyDescent="0.25">
      <c r="B115" s="22"/>
      <c r="C115" s="22"/>
      <c r="D115" s="22"/>
      <c r="E115" s="22"/>
      <c r="F115" s="22"/>
      <c r="G115" s="22"/>
      <c r="H115" s="22"/>
      <c r="I115" s="22"/>
      <c r="J115" s="22"/>
      <c r="K115" s="22"/>
    </row>
    <row r="116" spans="2:11" x14ac:dyDescent="0.25">
      <c r="B116" s="22"/>
      <c r="C116" s="22"/>
      <c r="D116" s="22"/>
      <c r="E116" s="22"/>
      <c r="F116" s="22"/>
      <c r="G116" s="22"/>
      <c r="H116" s="22"/>
      <c r="I116" s="22"/>
      <c r="J116" s="22"/>
      <c r="K116" s="22"/>
    </row>
    <row r="117" spans="2:11" x14ac:dyDescent="0.25">
      <c r="B117" s="22"/>
      <c r="C117" s="22"/>
      <c r="D117" s="22"/>
      <c r="E117" s="22"/>
      <c r="F117" s="22"/>
      <c r="G117" s="22"/>
      <c r="H117" s="22"/>
      <c r="I117" s="22"/>
      <c r="J117" s="22"/>
      <c r="K117" s="22"/>
    </row>
    <row r="118" spans="2:11" x14ac:dyDescent="0.25">
      <c r="B118" s="22"/>
      <c r="C118" s="22"/>
      <c r="D118" s="22"/>
      <c r="E118" s="22"/>
      <c r="F118" s="22"/>
      <c r="G118" s="22"/>
      <c r="H118" s="22"/>
      <c r="I118" s="22"/>
      <c r="J118" s="22"/>
      <c r="K118" s="22"/>
    </row>
    <row r="119" spans="2:11" x14ac:dyDescent="0.25">
      <c r="B119" s="22"/>
      <c r="C119" s="22"/>
      <c r="D119" s="22"/>
      <c r="E119" s="22"/>
      <c r="F119" s="22"/>
      <c r="G119" s="22"/>
      <c r="H119" s="22"/>
      <c r="I119" s="22"/>
      <c r="J119" s="22"/>
      <c r="K119" s="22"/>
    </row>
    <row r="120" spans="2:11" x14ac:dyDescent="0.25">
      <c r="B120" s="22"/>
      <c r="C120" s="22"/>
      <c r="D120" s="22"/>
      <c r="E120" s="22"/>
      <c r="F120" s="22"/>
      <c r="G120" s="22"/>
      <c r="H120" s="22"/>
      <c r="I120" s="22"/>
      <c r="J120" s="22"/>
      <c r="K120" s="22"/>
    </row>
    <row r="121" spans="2:11" x14ac:dyDescent="0.25">
      <c r="B121" s="22"/>
      <c r="C121" s="22"/>
      <c r="D121" s="22"/>
      <c r="E121" s="22"/>
      <c r="F121" s="22"/>
      <c r="G121" s="22"/>
      <c r="H121" s="22"/>
      <c r="I121" s="22"/>
      <c r="J121" s="22"/>
      <c r="K121" s="22"/>
    </row>
    <row r="122" spans="2:11" x14ac:dyDescent="0.25">
      <c r="B122" s="22"/>
      <c r="C122" s="22"/>
      <c r="D122" s="22"/>
      <c r="E122" s="22"/>
      <c r="F122" s="22"/>
      <c r="G122" s="22"/>
      <c r="H122" s="22"/>
      <c r="I122" s="22"/>
      <c r="J122" s="22"/>
      <c r="K122" s="22"/>
    </row>
    <row r="123" spans="2:11" x14ac:dyDescent="0.25">
      <c r="B123" s="22"/>
      <c r="C123" s="22"/>
      <c r="D123" s="22"/>
      <c r="E123" s="22"/>
      <c r="F123" s="22"/>
      <c r="G123" s="22"/>
      <c r="H123" s="22"/>
      <c r="I123" s="22"/>
      <c r="J123" s="22"/>
      <c r="K123" s="22"/>
    </row>
    <row r="124" spans="2:11" x14ac:dyDescent="0.25">
      <c r="B124" s="22"/>
      <c r="C124" s="22"/>
      <c r="D124" s="22"/>
      <c r="E124" s="22"/>
      <c r="F124" s="22"/>
      <c r="G124" s="22"/>
      <c r="H124" s="22"/>
      <c r="I124" s="22"/>
      <c r="J124" s="22"/>
      <c r="K124" s="22"/>
    </row>
    <row r="125" spans="2:11" x14ac:dyDescent="0.25">
      <c r="B125" s="22"/>
      <c r="C125" s="22"/>
      <c r="D125" s="22"/>
      <c r="E125" s="22"/>
      <c r="F125" s="22"/>
      <c r="G125" s="22"/>
      <c r="H125" s="22"/>
      <c r="I125" s="22"/>
      <c r="J125" s="22"/>
      <c r="K125" s="22"/>
    </row>
    <row r="126" spans="2:11" x14ac:dyDescent="0.25">
      <c r="B126" s="22"/>
      <c r="C126" s="22"/>
      <c r="D126" s="22"/>
      <c r="E126" s="22"/>
      <c r="F126" s="22"/>
      <c r="G126" s="22"/>
      <c r="H126" s="22"/>
      <c r="I126" s="22"/>
      <c r="J126" s="22"/>
      <c r="K126" s="22"/>
    </row>
    <row r="127" spans="2:11" x14ac:dyDescent="0.25">
      <c r="B127" s="22"/>
      <c r="C127" s="22"/>
      <c r="D127" s="22"/>
      <c r="E127" s="22"/>
      <c r="F127" s="22"/>
      <c r="G127" s="22"/>
      <c r="H127" s="22"/>
      <c r="I127" s="22"/>
      <c r="J127" s="22"/>
      <c r="K127" s="22"/>
    </row>
    <row r="128" spans="2:11" x14ac:dyDescent="0.25">
      <c r="B128" s="22"/>
      <c r="C128" s="22"/>
      <c r="D128" s="22"/>
      <c r="E128" s="22"/>
      <c r="F128" s="22"/>
      <c r="G128" s="22"/>
      <c r="H128" s="22"/>
      <c r="I128" s="22"/>
      <c r="J128" s="22"/>
      <c r="K128" s="22"/>
    </row>
    <row r="129" spans="2:11" x14ac:dyDescent="0.25">
      <c r="B129" s="22"/>
      <c r="C129" s="22"/>
      <c r="D129" s="22"/>
      <c r="E129" s="22"/>
      <c r="F129" s="22"/>
      <c r="G129" s="22"/>
      <c r="H129" s="22"/>
      <c r="I129" s="22"/>
      <c r="J129" s="22"/>
      <c r="K129" s="22"/>
    </row>
    <row r="130" spans="2:11" x14ac:dyDescent="0.25">
      <c r="B130" s="22"/>
      <c r="C130" s="22"/>
      <c r="D130" s="22"/>
      <c r="E130" s="22"/>
      <c r="F130" s="22"/>
      <c r="G130" s="22"/>
      <c r="H130" s="22"/>
      <c r="I130" s="22"/>
      <c r="J130" s="22"/>
      <c r="K130" s="22"/>
    </row>
    <row r="131" spans="2:11" x14ac:dyDescent="0.25">
      <c r="B131" s="22"/>
      <c r="C131" s="22"/>
      <c r="D131" s="22"/>
      <c r="E131" s="22"/>
      <c r="F131" s="22"/>
      <c r="G131" s="22"/>
      <c r="H131" s="22"/>
      <c r="I131" s="22"/>
      <c r="J131" s="22"/>
      <c r="K131" s="22"/>
    </row>
    <row r="132" spans="2:11" x14ac:dyDescent="0.25">
      <c r="B132" s="22"/>
      <c r="C132" s="22"/>
      <c r="D132" s="22"/>
      <c r="E132" s="22"/>
      <c r="F132" s="22"/>
      <c r="G132" s="22"/>
      <c r="H132" s="22"/>
      <c r="I132" s="22"/>
      <c r="J132" s="22"/>
      <c r="K132" s="22"/>
    </row>
    <row r="133" spans="2:11" x14ac:dyDescent="0.25">
      <c r="B133" s="22"/>
      <c r="C133" s="22"/>
      <c r="D133" s="22"/>
      <c r="E133" s="22"/>
      <c r="F133" s="22"/>
      <c r="G133" s="22"/>
      <c r="H133" s="22"/>
      <c r="I133" s="22"/>
      <c r="J133" s="22"/>
      <c r="K133" s="22"/>
    </row>
    <row r="134" spans="2:11" x14ac:dyDescent="0.25">
      <c r="B134" s="22"/>
      <c r="C134" s="22"/>
      <c r="D134" s="22"/>
      <c r="E134" s="22"/>
      <c r="F134" s="22"/>
      <c r="G134" s="22"/>
      <c r="H134" s="22"/>
      <c r="I134" s="22"/>
      <c r="J134" s="22"/>
      <c r="K134" s="22"/>
    </row>
    <row r="135" spans="2:11" x14ac:dyDescent="0.25">
      <c r="B135" s="22"/>
      <c r="C135" s="22"/>
      <c r="D135" s="22"/>
      <c r="E135" s="22"/>
      <c r="F135" s="22"/>
      <c r="G135" s="22"/>
      <c r="H135" s="22"/>
      <c r="I135" s="22"/>
      <c r="J135" s="22"/>
      <c r="K135" s="22"/>
    </row>
    <row r="136" spans="2:11" x14ac:dyDescent="0.25">
      <c r="B136" s="22"/>
      <c r="C136" s="22"/>
      <c r="D136" s="22"/>
      <c r="E136" s="22"/>
      <c r="F136" s="22"/>
      <c r="G136" s="22"/>
      <c r="H136" s="22"/>
      <c r="I136" s="22"/>
      <c r="J136" s="22"/>
      <c r="K136" s="22"/>
    </row>
    <row r="137" spans="2:11" x14ac:dyDescent="0.25">
      <c r="B137" s="22"/>
      <c r="C137" s="22"/>
      <c r="D137" s="22"/>
      <c r="E137" s="22"/>
      <c r="F137" s="22"/>
      <c r="G137" s="22"/>
      <c r="H137" s="22"/>
      <c r="I137" s="22"/>
      <c r="J137" s="22"/>
      <c r="K137" s="22"/>
    </row>
    <row r="138" spans="2:11" x14ac:dyDescent="0.25">
      <c r="B138" s="22"/>
      <c r="C138" s="22"/>
      <c r="D138" s="22"/>
      <c r="E138" s="22"/>
      <c r="F138" s="22"/>
      <c r="G138" s="22"/>
      <c r="H138" s="22"/>
      <c r="I138" s="22"/>
      <c r="J138" s="22"/>
      <c r="K138" s="22"/>
    </row>
    <row r="139" spans="2:11" x14ac:dyDescent="0.25">
      <c r="B139" s="22"/>
      <c r="C139" s="22"/>
      <c r="D139" s="22"/>
      <c r="E139" s="22"/>
      <c r="F139" s="22"/>
      <c r="G139" s="22"/>
      <c r="H139" s="22"/>
      <c r="I139" s="22"/>
      <c r="J139" s="22"/>
      <c r="K139" s="22"/>
    </row>
    <row r="140" spans="2:11" x14ac:dyDescent="0.25">
      <c r="B140" s="22"/>
      <c r="C140" s="22"/>
      <c r="D140" s="22"/>
      <c r="E140" s="22"/>
      <c r="F140" s="22"/>
      <c r="G140" s="22"/>
      <c r="H140" s="22"/>
      <c r="I140" s="22"/>
      <c r="J140" s="22"/>
      <c r="K140" s="22"/>
    </row>
    <row r="141" spans="2:11" x14ac:dyDescent="0.25">
      <c r="B141" s="22"/>
      <c r="C141" s="22"/>
      <c r="D141" s="22"/>
      <c r="E141" s="22"/>
      <c r="F141" s="22"/>
      <c r="G141" s="22"/>
      <c r="H141" s="22"/>
      <c r="I141" s="22"/>
      <c r="J141" s="22"/>
      <c r="K141" s="22"/>
    </row>
    <row r="142" spans="2:11" x14ac:dyDescent="0.25">
      <c r="B142" s="22"/>
      <c r="C142" s="22"/>
      <c r="D142" s="22"/>
      <c r="E142" s="22"/>
      <c r="F142" s="22"/>
      <c r="G142" s="22"/>
      <c r="H142" s="22"/>
      <c r="I142" s="22"/>
      <c r="J142" s="22"/>
      <c r="K142" s="22"/>
    </row>
    <row r="143" spans="2:11" x14ac:dyDescent="0.25">
      <c r="B143" s="22"/>
      <c r="C143" s="22"/>
      <c r="D143" s="22"/>
      <c r="E143" s="22"/>
      <c r="F143" s="22"/>
      <c r="G143" s="22"/>
      <c r="H143" s="22"/>
      <c r="I143" s="22"/>
      <c r="J143" s="22"/>
      <c r="K143" s="22"/>
    </row>
    <row r="144" spans="2:11" x14ac:dyDescent="0.25">
      <c r="B144" s="22"/>
      <c r="C144" s="22"/>
      <c r="D144" s="22"/>
      <c r="E144" s="22"/>
      <c r="F144" s="22"/>
      <c r="G144" s="22"/>
      <c r="H144" s="22"/>
      <c r="I144" s="22"/>
      <c r="J144" s="22"/>
      <c r="K144" s="22"/>
    </row>
    <row r="145" spans="2:11" x14ac:dyDescent="0.25">
      <c r="B145" s="22"/>
      <c r="C145" s="22"/>
      <c r="D145" s="22"/>
      <c r="E145" s="22"/>
      <c r="F145" s="22"/>
      <c r="G145" s="22"/>
      <c r="H145" s="22"/>
      <c r="I145" s="22"/>
      <c r="J145" s="22"/>
      <c r="K145" s="22"/>
    </row>
    <row r="146" spans="2:11" x14ac:dyDescent="0.25">
      <c r="B146" s="22"/>
      <c r="C146" s="22"/>
      <c r="D146" s="22"/>
      <c r="E146" s="22"/>
      <c r="F146" s="22"/>
      <c r="G146" s="22"/>
      <c r="H146" s="22"/>
      <c r="I146" s="22"/>
      <c r="J146" s="22"/>
      <c r="K146" s="22"/>
    </row>
    <row r="147" spans="2:11" x14ac:dyDescent="0.25">
      <c r="B147" s="22"/>
      <c r="C147" s="22"/>
      <c r="D147" s="22"/>
      <c r="E147" s="22"/>
      <c r="F147" s="22"/>
      <c r="G147" s="22"/>
      <c r="H147" s="22"/>
      <c r="I147" s="22"/>
      <c r="J147" s="22"/>
      <c r="K147" s="22"/>
    </row>
    <row r="148" spans="2:11" x14ac:dyDescent="0.25">
      <c r="B148" s="22"/>
      <c r="C148" s="22"/>
      <c r="D148" s="22"/>
      <c r="E148" s="22"/>
      <c r="F148" s="22"/>
      <c r="G148" s="22"/>
      <c r="H148" s="22"/>
      <c r="I148" s="22"/>
      <c r="J148" s="22"/>
      <c r="K148" s="22"/>
    </row>
    <row r="149" spans="2:11" x14ac:dyDescent="0.25">
      <c r="B149" s="22"/>
      <c r="C149" s="22"/>
      <c r="D149" s="22"/>
      <c r="E149" s="22"/>
      <c r="F149" s="22"/>
      <c r="G149" s="22"/>
      <c r="H149" s="22"/>
      <c r="I149" s="22"/>
      <c r="J149" s="22"/>
      <c r="K149" s="22"/>
    </row>
    <row r="150" spans="2:11" x14ac:dyDescent="0.25">
      <c r="B150" s="22"/>
      <c r="C150" s="22"/>
      <c r="D150" s="22"/>
      <c r="E150" s="22"/>
      <c r="F150" s="22"/>
      <c r="G150" s="22"/>
      <c r="H150" s="22"/>
      <c r="I150" s="22"/>
      <c r="J150" s="22"/>
      <c r="K150" s="22"/>
    </row>
    <row r="151" spans="2:11" x14ac:dyDescent="0.25">
      <c r="B151" s="22"/>
      <c r="C151" s="22"/>
      <c r="D151" s="22"/>
      <c r="E151" s="22"/>
      <c r="F151" s="22"/>
      <c r="G151" s="22"/>
      <c r="H151" s="22"/>
      <c r="I151" s="22"/>
      <c r="J151" s="22"/>
      <c r="K151" s="22"/>
    </row>
    <row r="152" spans="2:11" x14ac:dyDescent="0.25">
      <c r="B152" s="22"/>
      <c r="C152" s="22"/>
      <c r="D152" s="22"/>
      <c r="E152" s="22"/>
      <c r="F152" s="22"/>
      <c r="G152" s="22"/>
      <c r="H152" s="22"/>
      <c r="I152" s="22"/>
      <c r="J152" s="22"/>
      <c r="K152" s="22"/>
    </row>
    <row r="153" spans="2:11" x14ac:dyDescent="0.25">
      <c r="B153" s="22"/>
      <c r="C153" s="22"/>
      <c r="D153" s="22"/>
      <c r="E153" s="22"/>
      <c r="F153" s="22"/>
      <c r="G153" s="22"/>
      <c r="H153" s="22"/>
      <c r="I153" s="22"/>
      <c r="J153" s="22"/>
      <c r="K153" s="22"/>
    </row>
    <row r="154" spans="2:11" x14ac:dyDescent="0.25">
      <c r="B154" s="22"/>
      <c r="C154" s="22"/>
      <c r="D154" s="22"/>
      <c r="E154" s="22"/>
      <c r="F154" s="22"/>
      <c r="G154" s="22"/>
      <c r="H154" s="22"/>
      <c r="I154" s="22"/>
      <c r="J154" s="22"/>
      <c r="K154" s="22"/>
    </row>
    <row r="155" spans="2:11" x14ac:dyDescent="0.25">
      <c r="B155" s="22"/>
      <c r="C155" s="22"/>
      <c r="D155" s="22"/>
      <c r="E155" s="22"/>
      <c r="F155" s="22"/>
      <c r="G155" s="22"/>
      <c r="H155" s="22"/>
      <c r="I155" s="22"/>
      <c r="J155" s="22"/>
      <c r="K155" s="22"/>
    </row>
    <row r="156" spans="2:11" x14ac:dyDescent="0.25">
      <c r="B156" s="22"/>
      <c r="C156" s="22"/>
      <c r="D156" s="22"/>
      <c r="E156" s="22"/>
      <c r="F156" s="22"/>
      <c r="G156" s="22"/>
      <c r="H156" s="22"/>
      <c r="I156" s="22"/>
      <c r="J156" s="22"/>
      <c r="K156" s="22"/>
    </row>
    <row r="157" spans="2:11" x14ac:dyDescent="0.25">
      <c r="B157" s="22"/>
      <c r="C157" s="22"/>
      <c r="D157" s="22"/>
      <c r="E157" s="22"/>
      <c r="F157" s="22"/>
      <c r="G157" s="22"/>
      <c r="H157" s="22"/>
      <c r="I157" s="22"/>
      <c r="J157" s="22"/>
      <c r="K157" s="22"/>
    </row>
    <row r="158" spans="2:11" x14ac:dyDescent="0.25">
      <c r="B158" s="22"/>
      <c r="C158" s="22"/>
      <c r="D158" s="22"/>
      <c r="E158" s="22"/>
      <c r="F158" s="22"/>
      <c r="G158" s="22"/>
      <c r="H158" s="22"/>
      <c r="I158" s="22"/>
      <c r="J158" s="22"/>
      <c r="K158" s="22"/>
    </row>
    <row r="159" spans="2:11" x14ac:dyDescent="0.25">
      <c r="B159" s="22"/>
      <c r="C159" s="22"/>
      <c r="D159" s="22"/>
      <c r="E159" s="22"/>
      <c r="F159" s="22"/>
      <c r="G159" s="22"/>
      <c r="H159" s="22"/>
      <c r="I159" s="22"/>
      <c r="J159" s="22"/>
      <c r="K159" s="22"/>
    </row>
    <row r="160" spans="2:11" x14ac:dyDescent="0.25">
      <c r="B160" s="22"/>
      <c r="C160" s="22"/>
      <c r="D160" s="22"/>
      <c r="E160" s="22"/>
      <c r="F160" s="22"/>
      <c r="G160" s="22"/>
      <c r="H160" s="22"/>
      <c r="I160" s="22"/>
      <c r="J160" s="22"/>
      <c r="K160" s="22"/>
    </row>
    <row r="161" spans="2:11" x14ac:dyDescent="0.25">
      <c r="B161" s="22"/>
      <c r="C161" s="22"/>
      <c r="D161" s="22"/>
      <c r="E161" s="22"/>
      <c r="F161" s="22"/>
      <c r="G161" s="22"/>
      <c r="H161" s="22"/>
      <c r="I161" s="22"/>
      <c r="J161" s="22"/>
      <c r="K161" s="22"/>
    </row>
    <row r="162" spans="2:11" x14ac:dyDescent="0.25">
      <c r="B162" s="22"/>
      <c r="C162" s="22"/>
      <c r="D162" s="22"/>
      <c r="E162" s="22"/>
      <c r="F162" s="22"/>
      <c r="G162" s="22"/>
      <c r="H162" s="22"/>
      <c r="I162" s="22"/>
      <c r="J162" s="22"/>
      <c r="K162" s="22"/>
    </row>
    <row r="163" spans="2:11" x14ac:dyDescent="0.25">
      <c r="B163" s="22"/>
      <c r="C163" s="22"/>
      <c r="D163" s="22"/>
      <c r="E163" s="22"/>
      <c r="F163" s="22"/>
      <c r="G163" s="22"/>
      <c r="H163" s="22"/>
      <c r="I163" s="22"/>
      <c r="J163" s="22"/>
      <c r="K163" s="22"/>
    </row>
    <row r="164" spans="2:11" x14ac:dyDescent="0.25">
      <c r="B164" s="22"/>
      <c r="C164" s="22"/>
      <c r="D164" s="22"/>
      <c r="E164" s="22"/>
      <c r="F164" s="22"/>
      <c r="G164" s="22"/>
      <c r="H164" s="22"/>
      <c r="I164" s="22"/>
      <c r="J164" s="22"/>
      <c r="K164" s="22"/>
    </row>
    <row r="165" spans="2:11" x14ac:dyDescent="0.25">
      <c r="B165" s="22"/>
      <c r="C165" s="22"/>
      <c r="D165" s="22"/>
      <c r="E165" s="22"/>
      <c r="F165" s="22"/>
      <c r="G165" s="22"/>
      <c r="H165" s="22"/>
      <c r="I165" s="22"/>
      <c r="J165" s="22"/>
      <c r="K165" s="22"/>
    </row>
    <row r="166" spans="2:11" x14ac:dyDescent="0.25">
      <c r="B166" s="22"/>
      <c r="C166" s="22"/>
      <c r="D166" s="22"/>
      <c r="E166" s="22"/>
      <c r="F166" s="22"/>
      <c r="G166" s="22"/>
      <c r="H166" s="22"/>
      <c r="I166" s="22"/>
      <c r="J166" s="22"/>
      <c r="K166" s="22"/>
    </row>
    <row r="167" spans="2:11" x14ac:dyDescent="0.25">
      <c r="B167" s="22"/>
      <c r="C167" s="22"/>
      <c r="D167" s="22"/>
      <c r="E167" s="22"/>
      <c r="F167" s="22"/>
      <c r="G167" s="22"/>
      <c r="H167" s="22"/>
      <c r="I167" s="22"/>
      <c r="J167" s="22"/>
      <c r="K167" s="22"/>
    </row>
    <row r="168" spans="2:11" x14ac:dyDescent="0.25">
      <c r="B168" s="22"/>
      <c r="C168" s="22"/>
      <c r="D168" s="22"/>
      <c r="E168" s="22"/>
      <c r="F168" s="22"/>
      <c r="G168" s="22"/>
      <c r="H168" s="22"/>
      <c r="I168" s="22"/>
      <c r="J168" s="22"/>
      <c r="K168" s="22"/>
    </row>
    <row r="169" spans="2:11" x14ac:dyDescent="0.25">
      <c r="B169" s="22"/>
      <c r="C169" s="22"/>
      <c r="D169" s="22"/>
      <c r="E169" s="22"/>
      <c r="F169" s="22"/>
      <c r="G169" s="22"/>
      <c r="H169" s="22"/>
      <c r="I169" s="22"/>
      <c r="J169" s="22"/>
      <c r="K169" s="22"/>
    </row>
    <row r="170" spans="2:11" x14ac:dyDescent="0.25">
      <c r="B170" s="22"/>
      <c r="C170" s="22"/>
      <c r="D170" s="22"/>
      <c r="E170" s="22"/>
      <c r="F170" s="22"/>
      <c r="G170" s="22"/>
      <c r="H170" s="22"/>
      <c r="I170" s="22"/>
      <c r="J170" s="22"/>
      <c r="K170" s="22"/>
    </row>
    <row r="171" spans="2:11" x14ac:dyDescent="0.25">
      <c r="B171" s="22"/>
      <c r="C171" s="22"/>
      <c r="D171" s="22"/>
      <c r="E171" s="22"/>
      <c r="F171" s="22"/>
      <c r="G171" s="22"/>
      <c r="H171" s="22"/>
      <c r="I171" s="22"/>
      <c r="J171" s="22"/>
      <c r="K171" s="22"/>
    </row>
    <row r="172" spans="2:11" x14ac:dyDescent="0.25">
      <c r="B172" s="22"/>
      <c r="C172" s="22"/>
      <c r="D172" s="22"/>
      <c r="E172" s="22"/>
      <c r="F172" s="22"/>
      <c r="G172" s="22"/>
      <c r="H172" s="22"/>
      <c r="I172" s="22"/>
      <c r="J172" s="22"/>
      <c r="K172" s="22"/>
    </row>
    <row r="173" spans="2:11" x14ac:dyDescent="0.25">
      <c r="B173" s="22"/>
      <c r="C173" s="22"/>
      <c r="D173" s="22"/>
      <c r="E173" s="22"/>
      <c r="F173" s="22"/>
      <c r="G173" s="22"/>
      <c r="H173" s="22"/>
      <c r="I173" s="22"/>
      <c r="J173" s="22"/>
      <c r="K173" s="22"/>
    </row>
    <row r="174" spans="2:11" x14ac:dyDescent="0.25">
      <c r="B174" s="22"/>
      <c r="C174" s="22"/>
      <c r="D174" s="22"/>
      <c r="E174" s="22"/>
      <c r="F174" s="22"/>
      <c r="G174" s="22"/>
      <c r="H174" s="22"/>
      <c r="I174" s="22"/>
      <c r="J174" s="22"/>
      <c r="K174" s="22"/>
    </row>
    <row r="175" spans="2:11" x14ac:dyDescent="0.25">
      <c r="B175" s="22"/>
      <c r="C175" s="22"/>
      <c r="D175" s="22"/>
      <c r="E175" s="22"/>
      <c r="F175" s="22"/>
      <c r="G175" s="22"/>
      <c r="H175" s="22"/>
      <c r="I175" s="22"/>
      <c r="J175" s="22"/>
      <c r="K175" s="22"/>
    </row>
    <row r="176" spans="2:11" x14ac:dyDescent="0.25">
      <c r="B176" s="22"/>
      <c r="C176" s="22"/>
      <c r="D176" s="22"/>
      <c r="E176" s="22"/>
      <c r="F176" s="22"/>
      <c r="G176" s="22"/>
      <c r="H176" s="22"/>
      <c r="I176" s="22"/>
      <c r="J176" s="22"/>
      <c r="K176" s="22"/>
    </row>
    <row r="177" spans="2:11" x14ac:dyDescent="0.25">
      <c r="B177" s="22"/>
      <c r="C177" s="22"/>
      <c r="D177" s="22"/>
      <c r="E177" s="22"/>
      <c r="F177" s="22"/>
      <c r="G177" s="22"/>
      <c r="H177" s="22"/>
      <c r="I177" s="22"/>
      <c r="J177" s="22"/>
      <c r="K177" s="22"/>
    </row>
    <row r="178" spans="2:11" x14ac:dyDescent="0.25">
      <c r="B178" s="22"/>
      <c r="C178" s="22"/>
      <c r="D178" s="22"/>
      <c r="E178" s="22"/>
      <c r="F178" s="22"/>
      <c r="G178" s="22"/>
      <c r="H178" s="22"/>
      <c r="I178" s="22"/>
      <c r="J178" s="22"/>
      <c r="K178" s="22"/>
    </row>
    <row r="179" spans="2:11" x14ac:dyDescent="0.25">
      <c r="B179" s="22"/>
      <c r="C179" s="22"/>
      <c r="D179" s="22"/>
      <c r="E179" s="22"/>
      <c r="F179" s="22"/>
      <c r="G179" s="22"/>
      <c r="H179" s="22"/>
      <c r="I179" s="22"/>
      <c r="J179" s="22"/>
      <c r="K179" s="22"/>
    </row>
    <row r="180" spans="2:11" x14ac:dyDescent="0.25">
      <c r="B180" s="22"/>
      <c r="C180" s="22"/>
      <c r="D180" s="22"/>
      <c r="E180" s="22"/>
      <c r="F180" s="22"/>
      <c r="G180" s="22"/>
      <c r="H180" s="22"/>
      <c r="I180" s="22"/>
      <c r="J180" s="22"/>
      <c r="K180" s="22"/>
    </row>
    <row r="181" spans="2:11" x14ac:dyDescent="0.25">
      <c r="B181" s="22"/>
      <c r="C181" s="22"/>
      <c r="D181" s="22"/>
      <c r="E181" s="22"/>
      <c r="F181" s="22"/>
      <c r="G181" s="22"/>
      <c r="H181" s="22"/>
      <c r="I181" s="22"/>
      <c r="J181" s="22"/>
      <c r="K181" s="22"/>
    </row>
    <row r="182" spans="2:11" x14ac:dyDescent="0.25">
      <c r="B182" s="22"/>
      <c r="C182" s="22"/>
      <c r="D182" s="22"/>
      <c r="E182" s="22"/>
      <c r="F182" s="22"/>
      <c r="G182" s="22"/>
      <c r="H182" s="22"/>
      <c r="I182" s="22"/>
      <c r="J182" s="22"/>
      <c r="K182" s="22"/>
    </row>
    <row r="183" spans="2:11" x14ac:dyDescent="0.25">
      <c r="B183" s="22"/>
      <c r="C183" s="22"/>
      <c r="D183" s="22"/>
      <c r="E183" s="22"/>
      <c r="F183" s="22"/>
      <c r="G183" s="22"/>
      <c r="H183" s="22"/>
      <c r="I183" s="22"/>
      <c r="J183" s="22"/>
      <c r="K183" s="22"/>
    </row>
    <row r="184" spans="2:11" x14ac:dyDescent="0.25">
      <c r="B184" s="22"/>
      <c r="C184" s="22"/>
      <c r="D184" s="22"/>
      <c r="E184" s="22"/>
      <c r="F184" s="22"/>
      <c r="G184" s="22"/>
      <c r="H184" s="22"/>
      <c r="I184" s="22"/>
      <c r="J184" s="22"/>
      <c r="K184" s="22"/>
    </row>
  </sheetData>
  <mergeCells count="4">
    <mergeCell ref="A3:G4"/>
    <mergeCell ref="A5:G5"/>
    <mergeCell ref="J34:K34"/>
    <mergeCell ref="A43:K43"/>
  </mergeCells>
  <printOptions horizontalCentered="1"/>
  <pageMargins left="0.59" right="0.59" top="0.55000000000000004" bottom="0.5" header="0.2" footer="0.2"/>
  <pageSetup paperSize="9" fitToHeight="0" orientation="portrait" r:id="rId1"/>
  <headerFooter differentFirst="1">
    <oddFooter>&amp;LNNH - MARGETSON HOUSE REFURBISHMENT|&amp;K848484 Rider Levett Bucknall&amp;R&amp;P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outlinePr summaryBelow="0"/>
    <pageSetUpPr fitToPage="1"/>
  </sheetPr>
  <dimension ref="A1:K537"/>
  <sheetViews>
    <sheetView view="pageBreakPreview" zoomScaleNormal="100" zoomScaleSheetLayoutView="100" workbookViewId="0">
      <selection activeCell="B8" sqref="B8"/>
    </sheetView>
  </sheetViews>
  <sheetFormatPr defaultColWidth="8.85546875" defaultRowHeight="14.25" x14ac:dyDescent="0.2"/>
  <cols>
    <col min="1" max="1" width="6.28515625" style="33" customWidth="1"/>
    <col min="2" max="2" width="50.28515625" style="28" customWidth="1"/>
    <col min="3" max="3" width="4.7109375" style="33" customWidth="1"/>
    <col min="4" max="4" width="7.85546875" style="38" bestFit="1" customWidth="1"/>
    <col min="5" max="6" width="11.7109375" style="43" customWidth="1"/>
    <col min="7" max="7" width="8.5703125" style="28" customWidth="1"/>
    <col min="8" max="16384" width="8.85546875" style="28"/>
  </cols>
  <sheetData>
    <row r="1" spans="1:11" ht="16.149999999999999" customHeight="1" x14ac:dyDescent="0.2">
      <c r="A1" s="149" t="s">
        <v>1</v>
      </c>
      <c r="B1" s="149"/>
      <c r="C1" s="149"/>
    </row>
    <row r="2" spans="1:11" ht="15.6" customHeight="1" x14ac:dyDescent="0.2">
      <c r="A2" s="150" t="s">
        <v>2</v>
      </c>
      <c r="B2" s="150"/>
      <c r="C2" s="150"/>
    </row>
    <row r="3" spans="1:11" ht="15.6" customHeight="1" x14ac:dyDescent="0.2">
      <c r="A3" s="153" t="s">
        <v>0</v>
      </c>
      <c r="B3" s="153"/>
    </row>
    <row r="4" spans="1:11" ht="15.75" x14ac:dyDescent="0.25">
      <c r="A4" s="151"/>
      <c r="B4" s="151"/>
      <c r="C4" s="152"/>
      <c r="D4" s="152"/>
      <c r="E4" s="152"/>
      <c r="F4" s="152"/>
    </row>
    <row r="5" spans="1:11" ht="26.45" customHeight="1" x14ac:dyDescent="0.2">
      <c r="A5" s="31" t="s">
        <v>272</v>
      </c>
      <c r="B5" s="31" t="s">
        <v>273</v>
      </c>
      <c r="C5" s="31" t="s">
        <v>274</v>
      </c>
      <c r="D5" s="39" t="s">
        <v>275</v>
      </c>
      <c r="E5" s="44" t="s">
        <v>276</v>
      </c>
      <c r="F5" s="44" t="s">
        <v>277</v>
      </c>
    </row>
    <row r="7" spans="1:11" ht="15.75" customHeight="1" x14ac:dyDescent="0.2">
      <c r="A7" s="32"/>
      <c r="B7" s="34" t="s">
        <v>278</v>
      </c>
      <c r="C7" s="32"/>
      <c r="D7" s="40"/>
      <c r="E7" s="45"/>
      <c r="F7" s="45"/>
      <c r="K7" s="28" t="s">
        <v>279</v>
      </c>
    </row>
    <row r="8" spans="1:11" ht="16.5" customHeight="1" x14ac:dyDescent="0.2">
      <c r="A8" s="32" t="s">
        <v>280</v>
      </c>
      <c r="B8" s="5" t="s">
        <v>281</v>
      </c>
      <c r="C8" s="32"/>
      <c r="D8" s="40"/>
      <c r="E8" s="45"/>
      <c r="F8" s="45"/>
    </row>
    <row r="9" spans="1:11" ht="24" x14ac:dyDescent="0.2">
      <c r="A9" s="35" t="s">
        <v>282</v>
      </c>
      <c r="B9" s="4" t="s">
        <v>283</v>
      </c>
      <c r="C9" s="35" t="s">
        <v>284</v>
      </c>
      <c r="D9" s="41">
        <v>8</v>
      </c>
      <c r="E9" s="46"/>
      <c r="F9" s="46">
        <f>D9*E9</f>
        <v>0</v>
      </c>
    </row>
    <row r="10" spans="1:11" ht="16.5" customHeight="1" x14ac:dyDescent="0.2">
      <c r="A10" s="35" t="s">
        <v>285</v>
      </c>
      <c r="B10" s="4" t="s">
        <v>286</v>
      </c>
      <c r="C10" s="35" t="s">
        <v>284</v>
      </c>
      <c r="D10" s="41">
        <v>6</v>
      </c>
      <c r="E10" s="46"/>
      <c r="F10" s="46">
        <f t="shared" ref="F10:F12" si="0">D10*E10</f>
        <v>0</v>
      </c>
    </row>
    <row r="11" spans="1:11" ht="24" x14ac:dyDescent="0.2">
      <c r="A11" s="35" t="s">
        <v>287</v>
      </c>
      <c r="B11" s="4" t="s">
        <v>288</v>
      </c>
      <c r="C11" s="35" t="s">
        <v>284</v>
      </c>
      <c r="D11" s="41">
        <v>6</v>
      </c>
      <c r="E11" s="46"/>
      <c r="F11" s="46">
        <f t="shared" si="0"/>
        <v>0</v>
      </c>
    </row>
    <row r="12" spans="1:11" ht="24.75" customHeight="1" x14ac:dyDescent="0.2">
      <c r="A12" s="35" t="s">
        <v>289</v>
      </c>
      <c r="B12" s="4" t="s">
        <v>290</v>
      </c>
      <c r="C12" s="35" t="s">
        <v>284</v>
      </c>
      <c r="D12" s="41">
        <v>4</v>
      </c>
      <c r="E12" s="46"/>
      <c r="F12" s="46">
        <f t="shared" si="0"/>
        <v>0</v>
      </c>
    </row>
    <row r="13" spans="1:11" ht="15.75" customHeight="1" x14ac:dyDescent="0.2">
      <c r="A13" s="35"/>
      <c r="B13" s="6" t="s">
        <v>291</v>
      </c>
      <c r="C13" s="37"/>
      <c r="D13" s="42"/>
      <c r="E13" s="47"/>
      <c r="F13" s="47">
        <f>SUM(F9:F12)</f>
        <v>0</v>
      </c>
    </row>
    <row r="14" spans="1:11" ht="15.75" customHeight="1" x14ac:dyDescent="0.2">
      <c r="A14" s="32" t="s">
        <v>292</v>
      </c>
      <c r="B14" s="5" t="s">
        <v>293</v>
      </c>
      <c r="C14" s="35"/>
      <c r="D14" s="41"/>
      <c r="E14" s="46"/>
      <c r="F14" s="46"/>
    </row>
    <row r="15" spans="1:11" ht="24" x14ac:dyDescent="0.2">
      <c r="A15" s="35" t="s">
        <v>294</v>
      </c>
      <c r="B15" s="114" t="s">
        <v>295</v>
      </c>
      <c r="C15" s="80" t="s">
        <v>296</v>
      </c>
      <c r="D15" s="81">
        <v>4</v>
      </c>
      <c r="E15" s="82"/>
      <c r="F15" s="82">
        <f>D15*E15</f>
        <v>0</v>
      </c>
    </row>
    <row r="16" spans="1:11" ht="15.75" customHeight="1" x14ac:dyDescent="0.2">
      <c r="A16" s="35"/>
      <c r="B16" s="6" t="s">
        <v>297</v>
      </c>
      <c r="C16" s="35"/>
      <c r="D16" s="41"/>
      <c r="E16" s="46"/>
      <c r="F16" s="46">
        <f>SUM(F15)</f>
        <v>0</v>
      </c>
    </row>
    <row r="17" spans="1:6" ht="16.5" customHeight="1" x14ac:dyDescent="0.2">
      <c r="A17" s="32" t="s">
        <v>298</v>
      </c>
      <c r="B17" s="5" t="s">
        <v>299</v>
      </c>
      <c r="C17" s="32"/>
      <c r="D17" s="40"/>
      <c r="E17" s="45"/>
      <c r="F17" s="45"/>
    </row>
    <row r="18" spans="1:6" ht="36" customHeight="1" x14ac:dyDescent="0.2">
      <c r="A18" s="35" t="s">
        <v>300</v>
      </c>
      <c r="B18" s="4" t="s">
        <v>301</v>
      </c>
      <c r="C18" s="36" t="s">
        <v>302</v>
      </c>
      <c r="D18" s="41">
        <v>307</v>
      </c>
      <c r="E18" s="46"/>
      <c r="F18" s="46">
        <f>D18*E18</f>
        <v>0</v>
      </c>
    </row>
    <row r="19" spans="1:6" ht="16.5" customHeight="1" x14ac:dyDescent="0.2">
      <c r="A19" s="35"/>
      <c r="B19" s="6" t="s">
        <v>303</v>
      </c>
      <c r="C19" s="37"/>
      <c r="D19" s="42"/>
      <c r="E19" s="47"/>
      <c r="F19" s="47">
        <f>SUM(F18)</f>
        <v>0</v>
      </c>
    </row>
    <row r="20" spans="1:6" ht="15.75" customHeight="1" x14ac:dyDescent="0.2">
      <c r="A20" s="32" t="s">
        <v>304</v>
      </c>
      <c r="B20" s="5" t="s">
        <v>305</v>
      </c>
      <c r="C20" s="32"/>
      <c r="D20" s="40"/>
      <c r="E20" s="45"/>
      <c r="F20" s="45"/>
    </row>
    <row r="21" spans="1:6" ht="27.75" customHeight="1" x14ac:dyDescent="0.2">
      <c r="A21" s="35" t="s">
        <v>306</v>
      </c>
      <c r="B21" s="4" t="s">
        <v>307</v>
      </c>
      <c r="C21" s="35" t="s">
        <v>284</v>
      </c>
      <c r="D21" s="41">
        <v>9</v>
      </c>
      <c r="E21" s="46"/>
      <c r="F21" s="46">
        <f>D21*E21</f>
        <v>0</v>
      </c>
    </row>
    <row r="22" spans="1:6" ht="27" customHeight="1" x14ac:dyDescent="0.2">
      <c r="A22" s="35" t="s">
        <v>308</v>
      </c>
      <c r="B22" s="4" t="s">
        <v>309</v>
      </c>
      <c r="C22" s="35" t="s">
        <v>284</v>
      </c>
      <c r="D22" s="41">
        <v>4</v>
      </c>
      <c r="E22" s="46"/>
      <c r="F22" s="46">
        <f t="shared" ref="F22:F35" si="1">D22*E22</f>
        <v>0</v>
      </c>
    </row>
    <row r="23" spans="1:6" ht="27" customHeight="1" x14ac:dyDescent="0.2">
      <c r="A23" s="35" t="s">
        <v>310</v>
      </c>
      <c r="B23" s="4" t="s">
        <v>311</v>
      </c>
      <c r="C23" s="35" t="s">
        <v>284</v>
      </c>
      <c r="D23" s="41">
        <v>3</v>
      </c>
      <c r="E23" s="46"/>
      <c r="F23" s="46">
        <f t="shared" si="1"/>
        <v>0</v>
      </c>
    </row>
    <row r="24" spans="1:6" ht="24" x14ac:dyDescent="0.2">
      <c r="A24" s="35" t="s">
        <v>312</v>
      </c>
      <c r="B24" s="4" t="s">
        <v>313</v>
      </c>
      <c r="C24" s="35" t="s">
        <v>314</v>
      </c>
      <c r="D24" s="41">
        <v>162</v>
      </c>
      <c r="E24" s="46"/>
      <c r="F24" s="46">
        <f t="shared" si="1"/>
        <v>0</v>
      </c>
    </row>
    <row r="25" spans="1:6" ht="15.75" customHeight="1" x14ac:dyDescent="0.2">
      <c r="A25" s="35" t="s">
        <v>315</v>
      </c>
      <c r="B25" s="4" t="s">
        <v>316</v>
      </c>
      <c r="C25" s="35" t="s">
        <v>314</v>
      </c>
      <c r="D25" s="41">
        <v>88</v>
      </c>
      <c r="E25" s="46"/>
      <c r="F25" s="46">
        <f t="shared" si="1"/>
        <v>0</v>
      </c>
    </row>
    <row r="26" spans="1:6" ht="25.15" customHeight="1" x14ac:dyDescent="0.2">
      <c r="A26" s="35" t="s">
        <v>317</v>
      </c>
      <c r="B26" s="4" t="s">
        <v>318</v>
      </c>
      <c r="C26" s="35" t="s">
        <v>314</v>
      </c>
      <c r="D26" s="41">
        <v>7</v>
      </c>
      <c r="E26" s="46"/>
      <c r="F26" s="46">
        <f t="shared" si="1"/>
        <v>0</v>
      </c>
    </row>
    <row r="27" spans="1:6" ht="26.45" customHeight="1" x14ac:dyDescent="0.2">
      <c r="A27" s="35" t="s">
        <v>319</v>
      </c>
      <c r="B27" s="4" t="s">
        <v>320</v>
      </c>
      <c r="C27" s="35" t="s">
        <v>314</v>
      </c>
      <c r="D27" s="41">
        <v>29</v>
      </c>
      <c r="E27" s="46"/>
      <c r="F27" s="46">
        <f t="shared" si="1"/>
        <v>0</v>
      </c>
    </row>
    <row r="28" spans="1:6" ht="25.9" customHeight="1" x14ac:dyDescent="0.2">
      <c r="A28" s="35" t="s">
        <v>321</v>
      </c>
      <c r="B28" s="4" t="s">
        <v>322</v>
      </c>
      <c r="C28" s="35" t="s">
        <v>314</v>
      </c>
      <c r="D28" s="41">
        <v>21</v>
      </c>
      <c r="E28" s="46"/>
      <c r="F28" s="46">
        <f t="shared" si="1"/>
        <v>0</v>
      </c>
    </row>
    <row r="29" spans="1:6" ht="27" customHeight="1" x14ac:dyDescent="0.2">
      <c r="A29" s="35" t="s">
        <v>323</v>
      </c>
      <c r="B29" s="4" t="s">
        <v>324</v>
      </c>
      <c r="C29" s="35" t="s">
        <v>314</v>
      </c>
      <c r="D29" s="41">
        <v>20</v>
      </c>
      <c r="E29" s="46"/>
      <c r="F29" s="46">
        <f t="shared" si="1"/>
        <v>0</v>
      </c>
    </row>
    <row r="30" spans="1:6" ht="25.15" customHeight="1" x14ac:dyDescent="0.2">
      <c r="A30" s="35" t="s">
        <v>325</v>
      </c>
      <c r="B30" s="4" t="s">
        <v>326</v>
      </c>
      <c r="C30" s="35" t="s">
        <v>302</v>
      </c>
      <c r="D30" s="41">
        <v>85</v>
      </c>
      <c r="E30" s="46"/>
      <c r="F30" s="46">
        <f t="shared" si="1"/>
        <v>0</v>
      </c>
    </row>
    <row r="31" spans="1:6" ht="27.75" customHeight="1" x14ac:dyDescent="0.2">
      <c r="A31" s="35" t="s">
        <v>327</v>
      </c>
      <c r="B31" s="4" t="s">
        <v>328</v>
      </c>
      <c r="C31" s="35" t="s">
        <v>314</v>
      </c>
      <c r="D31" s="41">
        <v>20</v>
      </c>
      <c r="E31" s="46"/>
      <c r="F31" s="46">
        <f t="shared" si="1"/>
        <v>0</v>
      </c>
    </row>
    <row r="32" spans="1:6" ht="15.75" customHeight="1" x14ac:dyDescent="0.2">
      <c r="A32" s="35" t="s">
        <v>329</v>
      </c>
      <c r="B32" s="4" t="s">
        <v>330</v>
      </c>
      <c r="C32" s="35" t="s">
        <v>314</v>
      </c>
      <c r="D32" s="41">
        <v>6</v>
      </c>
      <c r="E32" s="46"/>
      <c r="F32" s="46">
        <f t="shared" si="1"/>
        <v>0</v>
      </c>
    </row>
    <row r="33" spans="1:6" ht="16.5" customHeight="1" x14ac:dyDescent="0.2">
      <c r="A33" s="35" t="s">
        <v>331</v>
      </c>
      <c r="B33" s="4" t="s">
        <v>332</v>
      </c>
      <c r="C33" s="35" t="s">
        <v>314</v>
      </c>
      <c r="D33" s="41">
        <v>15</v>
      </c>
      <c r="E33" s="46"/>
      <c r="F33" s="46">
        <f t="shared" si="1"/>
        <v>0</v>
      </c>
    </row>
    <row r="34" spans="1:6" ht="15.75" customHeight="1" x14ac:dyDescent="0.2">
      <c r="A34" s="35" t="s">
        <v>333</v>
      </c>
      <c r="B34" s="4" t="s">
        <v>334</v>
      </c>
      <c r="C34" s="35" t="s">
        <v>284</v>
      </c>
      <c r="D34" s="41">
        <v>1</v>
      </c>
      <c r="E34" s="46"/>
      <c r="F34" s="46">
        <f t="shared" si="1"/>
        <v>0</v>
      </c>
    </row>
    <row r="35" spans="1:6" ht="27.75" customHeight="1" x14ac:dyDescent="0.2">
      <c r="A35" s="35" t="s">
        <v>335</v>
      </c>
      <c r="B35" s="4" t="s">
        <v>336</v>
      </c>
      <c r="C35" s="80" t="s">
        <v>302</v>
      </c>
      <c r="D35" s="81">
        <v>215</v>
      </c>
      <c r="E35" s="82"/>
      <c r="F35" s="82">
        <f t="shared" si="1"/>
        <v>0</v>
      </c>
    </row>
    <row r="36" spans="1:6" ht="15.75" customHeight="1" x14ac:dyDescent="0.2">
      <c r="A36" s="35"/>
      <c r="B36" s="6" t="s">
        <v>337</v>
      </c>
      <c r="C36" s="35"/>
      <c r="D36" s="41"/>
      <c r="E36" s="46"/>
      <c r="F36" s="46">
        <f>SUM(F21:F35)</f>
        <v>0</v>
      </c>
    </row>
    <row r="37" spans="1:6" ht="16.5" customHeight="1" x14ac:dyDescent="0.2">
      <c r="A37" s="32"/>
      <c r="B37" s="7" t="s">
        <v>338</v>
      </c>
      <c r="C37" s="32"/>
      <c r="D37" s="40"/>
      <c r="E37" s="45"/>
      <c r="F37" s="45">
        <f>F13+F16+F19+F36</f>
        <v>0</v>
      </c>
    </row>
    <row r="38" spans="1:6" ht="16.5" customHeight="1" x14ac:dyDescent="0.2">
      <c r="A38" s="32"/>
      <c r="B38" s="7"/>
      <c r="C38" s="32"/>
      <c r="D38" s="40"/>
      <c r="E38" s="45"/>
      <c r="F38" s="45"/>
    </row>
    <row r="39" spans="1:6" ht="16.5" customHeight="1" x14ac:dyDescent="0.2">
      <c r="A39" s="32"/>
      <c r="B39" s="7"/>
      <c r="C39" s="32"/>
      <c r="D39" s="40"/>
      <c r="E39" s="45"/>
      <c r="F39" s="45"/>
    </row>
    <row r="40" spans="1:6" ht="16.5" customHeight="1" x14ac:dyDescent="0.2">
      <c r="A40" s="32"/>
      <c r="B40" s="34" t="s">
        <v>339</v>
      </c>
      <c r="C40" s="32"/>
      <c r="D40" s="40"/>
      <c r="E40" s="45"/>
      <c r="F40" s="45"/>
    </row>
    <row r="41" spans="1:6" ht="16.5" customHeight="1" x14ac:dyDescent="0.2">
      <c r="A41" s="32" t="s">
        <v>340</v>
      </c>
      <c r="B41" s="5" t="s">
        <v>341</v>
      </c>
      <c r="C41" s="32"/>
      <c r="D41" s="40"/>
      <c r="E41" s="45"/>
      <c r="F41" s="45"/>
    </row>
    <row r="42" spans="1:6" x14ac:dyDescent="0.2">
      <c r="A42" s="35" t="s">
        <v>342</v>
      </c>
      <c r="B42" s="4" t="s">
        <v>343</v>
      </c>
      <c r="C42" s="35" t="s">
        <v>344</v>
      </c>
      <c r="D42" s="41">
        <v>4</v>
      </c>
      <c r="E42" s="46"/>
      <c r="F42" s="46">
        <f>D42*E42</f>
        <v>0</v>
      </c>
    </row>
    <row r="43" spans="1:6" ht="24" x14ac:dyDescent="0.2">
      <c r="A43" s="35" t="s">
        <v>345</v>
      </c>
      <c r="B43" s="4" t="s">
        <v>346</v>
      </c>
      <c r="C43" s="35" t="s">
        <v>296</v>
      </c>
      <c r="D43" s="41">
        <v>4</v>
      </c>
      <c r="E43" s="46"/>
      <c r="F43" s="46">
        <f t="shared" ref="F43:F56" si="2">D43*E43</f>
        <v>0</v>
      </c>
    </row>
    <row r="44" spans="1:6" ht="24" x14ac:dyDescent="0.2">
      <c r="A44" s="35" t="s">
        <v>347</v>
      </c>
      <c r="B44" s="4" t="s">
        <v>348</v>
      </c>
      <c r="C44" s="35" t="s">
        <v>344</v>
      </c>
      <c r="D44" s="41">
        <v>2</v>
      </c>
      <c r="E44" s="46"/>
      <c r="F44" s="46">
        <f t="shared" si="2"/>
        <v>0</v>
      </c>
    </row>
    <row r="45" spans="1:6" ht="24" x14ac:dyDescent="0.2">
      <c r="A45" s="35" t="s">
        <v>349</v>
      </c>
      <c r="B45" s="4" t="s">
        <v>350</v>
      </c>
      <c r="C45" s="35" t="s">
        <v>344</v>
      </c>
      <c r="D45" s="41">
        <v>2</v>
      </c>
      <c r="E45" s="46"/>
      <c r="F45" s="46">
        <f t="shared" si="2"/>
        <v>0</v>
      </c>
    </row>
    <row r="46" spans="1:6" ht="24" x14ac:dyDescent="0.2">
      <c r="A46" s="35" t="s">
        <v>351</v>
      </c>
      <c r="B46" s="4" t="s">
        <v>352</v>
      </c>
      <c r="C46" s="35" t="s">
        <v>344</v>
      </c>
      <c r="D46" s="41">
        <v>2</v>
      </c>
      <c r="E46" s="46"/>
      <c r="F46" s="46">
        <f t="shared" si="2"/>
        <v>0</v>
      </c>
    </row>
    <row r="47" spans="1:6" ht="24" x14ac:dyDescent="0.2">
      <c r="A47" s="35" t="s">
        <v>353</v>
      </c>
      <c r="B47" s="4" t="s">
        <v>354</v>
      </c>
      <c r="C47" s="35" t="s">
        <v>296</v>
      </c>
      <c r="D47" s="41">
        <v>3</v>
      </c>
      <c r="E47" s="46"/>
      <c r="F47" s="46">
        <f t="shared" si="2"/>
        <v>0</v>
      </c>
    </row>
    <row r="48" spans="1:6" ht="24" x14ac:dyDescent="0.2">
      <c r="A48" s="35" t="s">
        <v>355</v>
      </c>
      <c r="B48" s="4" t="s">
        <v>356</v>
      </c>
      <c r="C48" s="35" t="s">
        <v>344</v>
      </c>
      <c r="D48" s="41">
        <v>4</v>
      </c>
      <c r="E48" s="46"/>
      <c r="F48" s="46">
        <f t="shared" si="2"/>
        <v>0</v>
      </c>
    </row>
    <row r="49" spans="1:6" ht="24" x14ac:dyDescent="0.2">
      <c r="A49" s="35" t="s">
        <v>357</v>
      </c>
      <c r="B49" s="4" t="s">
        <v>358</v>
      </c>
      <c r="C49" s="35" t="s">
        <v>296</v>
      </c>
      <c r="D49" s="41">
        <v>4</v>
      </c>
      <c r="E49" s="46"/>
      <c r="F49" s="46">
        <f t="shared" si="2"/>
        <v>0</v>
      </c>
    </row>
    <row r="50" spans="1:6" ht="24" x14ac:dyDescent="0.2">
      <c r="A50" s="35" t="s">
        <v>359</v>
      </c>
      <c r="B50" s="4" t="s">
        <v>360</v>
      </c>
      <c r="C50" s="35" t="s">
        <v>344</v>
      </c>
      <c r="D50" s="41">
        <v>2</v>
      </c>
      <c r="E50" s="46"/>
      <c r="F50" s="46">
        <f t="shared" si="2"/>
        <v>0</v>
      </c>
    </row>
    <row r="51" spans="1:6" ht="24" x14ac:dyDescent="0.2">
      <c r="A51" s="35" t="s">
        <v>361</v>
      </c>
      <c r="B51" s="4" t="s">
        <v>362</v>
      </c>
      <c r="C51" s="35" t="s">
        <v>344</v>
      </c>
      <c r="D51" s="41">
        <v>2</v>
      </c>
      <c r="E51" s="46"/>
      <c r="F51" s="46">
        <f t="shared" si="2"/>
        <v>0</v>
      </c>
    </row>
    <row r="52" spans="1:6" x14ac:dyDescent="0.2">
      <c r="A52" s="35" t="s">
        <v>363</v>
      </c>
      <c r="B52" s="4" t="s">
        <v>364</v>
      </c>
      <c r="C52" s="35" t="s">
        <v>344</v>
      </c>
      <c r="D52" s="41">
        <v>4</v>
      </c>
      <c r="E52" s="46"/>
      <c r="F52" s="46">
        <f t="shared" si="2"/>
        <v>0</v>
      </c>
    </row>
    <row r="53" spans="1:6" ht="24" x14ac:dyDescent="0.2">
      <c r="A53" s="35" t="s">
        <v>365</v>
      </c>
      <c r="B53" s="4" t="s">
        <v>366</v>
      </c>
      <c r="C53" s="35" t="s">
        <v>296</v>
      </c>
      <c r="D53" s="41">
        <v>4</v>
      </c>
      <c r="E53" s="46"/>
      <c r="F53" s="46">
        <f t="shared" si="2"/>
        <v>0</v>
      </c>
    </row>
    <row r="54" spans="1:6" ht="24" x14ac:dyDescent="0.2">
      <c r="A54" s="35" t="s">
        <v>367</v>
      </c>
      <c r="B54" s="4" t="s">
        <v>368</v>
      </c>
      <c r="C54" s="35" t="s">
        <v>344</v>
      </c>
      <c r="D54" s="41">
        <v>2</v>
      </c>
      <c r="E54" s="46"/>
      <c r="F54" s="46">
        <f t="shared" si="2"/>
        <v>0</v>
      </c>
    </row>
    <row r="55" spans="1:6" ht="24" x14ac:dyDescent="0.2">
      <c r="A55" s="35" t="s">
        <v>369</v>
      </c>
      <c r="B55" s="4" t="s">
        <v>370</v>
      </c>
      <c r="C55" s="35" t="s">
        <v>344</v>
      </c>
      <c r="D55" s="41">
        <v>2</v>
      </c>
      <c r="E55" s="46"/>
      <c r="F55" s="46">
        <f t="shared" si="2"/>
        <v>0</v>
      </c>
    </row>
    <row r="56" spans="1:6" ht="24" x14ac:dyDescent="0.2">
      <c r="A56" s="35" t="s">
        <v>371</v>
      </c>
      <c r="B56" s="4" t="s">
        <v>372</v>
      </c>
      <c r="C56" s="35" t="s">
        <v>344</v>
      </c>
      <c r="D56" s="41">
        <v>2</v>
      </c>
      <c r="E56" s="46"/>
      <c r="F56" s="46">
        <f t="shared" si="2"/>
        <v>0</v>
      </c>
    </row>
    <row r="57" spans="1:6" ht="24" x14ac:dyDescent="0.2">
      <c r="A57" s="35" t="s">
        <v>373</v>
      </c>
      <c r="B57" s="4" t="s">
        <v>374</v>
      </c>
      <c r="C57" s="35" t="s">
        <v>296</v>
      </c>
      <c r="D57" s="41">
        <v>3</v>
      </c>
      <c r="E57" s="46"/>
      <c r="F57" s="46">
        <f>D57*E57</f>
        <v>0</v>
      </c>
    </row>
    <row r="58" spans="1:6" ht="16.5" customHeight="1" x14ac:dyDescent="0.2">
      <c r="A58" s="35"/>
      <c r="B58" s="6" t="s">
        <v>375</v>
      </c>
      <c r="C58" s="37"/>
      <c r="D58" s="42"/>
      <c r="E58" s="47"/>
      <c r="F58" s="47">
        <f>SUM(F42:F57)</f>
        <v>0</v>
      </c>
    </row>
    <row r="59" spans="1:6" ht="16.5" customHeight="1" x14ac:dyDescent="0.2">
      <c r="A59" s="32" t="s">
        <v>376</v>
      </c>
      <c r="B59" s="5" t="s">
        <v>377</v>
      </c>
      <c r="C59" s="32"/>
      <c r="D59" s="40"/>
      <c r="E59" s="45"/>
      <c r="F59" s="45"/>
    </row>
    <row r="60" spans="1:6" ht="16.5" customHeight="1" x14ac:dyDescent="0.2">
      <c r="A60" s="35" t="s">
        <v>378</v>
      </c>
      <c r="B60" s="4" t="s">
        <v>379</v>
      </c>
      <c r="C60" s="35" t="s">
        <v>344</v>
      </c>
      <c r="D60" s="41">
        <v>5</v>
      </c>
      <c r="E60" s="46"/>
      <c r="F60" s="46">
        <f>D60*E60</f>
        <v>0</v>
      </c>
    </row>
    <row r="61" spans="1:6" ht="16.5" customHeight="1" x14ac:dyDescent="0.2">
      <c r="A61" s="35" t="s">
        <v>380</v>
      </c>
      <c r="B61" s="4" t="s">
        <v>381</v>
      </c>
      <c r="C61" s="35" t="s">
        <v>296</v>
      </c>
      <c r="D61" s="41">
        <v>5</v>
      </c>
      <c r="E61" s="46"/>
      <c r="F61" s="46">
        <f t="shared" ref="F61:F67" si="3">D61*E61</f>
        <v>0</v>
      </c>
    </row>
    <row r="62" spans="1:6" ht="24" x14ac:dyDescent="0.2">
      <c r="A62" s="35" t="s">
        <v>382</v>
      </c>
      <c r="B62" s="4" t="s">
        <v>383</v>
      </c>
      <c r="C62" s="35" t="s">
        <v>344</v>
      </c>
      <c r="D62" s="41">
        <v>3</v>
      </c>
      <c r="E62" s="46"/>
      <c r="F62" s="46">
        <f t="shared" si="3"/>
        <v>0</v>
      </c>
    </row>
    <row r="63" spans="1:6" ht="16.5" customHeight="1" x14ac:dyDescent="0.2">
      <c r="A63" s="35" t="s">
        <v>384</v>
      </c>
      <c r="B63" s="4" t="s">
        <v>385</v>
      </c>
      <c r="C63" s="35" t="s">
        <v>344</v>
      </c>
      <c r="D63" s="41">
        <v>3</v>
      </c>
      <c r="E63" s="46"/>
      <c r="F63" s="46">
        <f t="shared" si="3"/>
        <v>0</v>
      </c>
    </row>
    <row r="64" spans="1:6" ht="16.5" customHeight="1" x14ac:dyDescent="0.2">
      <c r="A64" s="35" t="s">
        <v>386</v>
      </c>
      <c r="B64" s="4" t="s">
        <v>387</v>
      </c>
      <c r="C64" s="35" t="s">
        <v>344</v>
      </c>
      <c r="D64" s="41">
        <v>10</v>
      </c>
      <c r="E64" s="46"/>
      <c r="F64" s="46">
        <f t="shared" si="3"/>
        <v>0</v>
      </c>
    </row>
    <row r="65" spans="1:6" ht="24" x14ac:dyDescent="0.2">
      <c r="A65" s="35" t="s">
        <v>388</v>
      </c>
      <c r="B65" s="4" t="s">
        <v>389</v>
      </c>
      <c r="C65" s="35" t="s">
        <v>296</v>
      </c>
      <c r="D65" s="41">
        <v>10</v>
      </c>
      <c r="E65" s="46"/>
      <c r="F65" s="46">
        <f t="shared" si="3"/>
        <v>0</v>
      </c>
    </row>
    <row r="66" spans="1:6" ht="24" x14ac:dyDescent="0.2">
      <c r="A66" s="35" t="s">
        <v>390</v>
      </c>
      <c r="B66" s="4" t="s">
        <v>391</v>
      </c>
      <c r="C66" s="35" t="s">
        <v>344</v>
      </c>
      <c r="D66" s="41">
        <v>4</v>
      </c>
      <c r="E66" s="46"/>
      <c r="F66" s="46">
        <f t="shared" si="3"/>
        <v>0</v>
      </c>
    </row>
    <row r="67" spans="1:6" ht="24" x14ac:dyDescent="0.2">
      <c r="A67" s="35" t="s">
        <v>392</v>
      </c>
      <c r="B67" s="4" t="s">
        <v>393</v>
      </c>
      <c r="C67" s="36" t="s">
        <v>344</v>
      </c>
      <c r="D67" s="41">
        <v>6</v>
      </c>
      <c r="E67" s="46"/>
      <c r="F67" s="46">
        <f t="shared" si="3"/>
        <v>0</v>
      </c>
    </row>
    <row r="68" spans="1:6" ht="16.5" customHeight="1" x14ac:dyDescent="0.2">
      <c r="A68" s="35"/>
      <c r="B68" s="6" t="s">
        <v>394</v>
      </c>
      <c r="C68" s="37"/>
      <c r="D68" s="42"/>
      <c r="E68" s="47"/>
      <c r="F68" s="47">
        <f>SUM(F60:F67)</f>
        <v>0</v>
      </c>
    </row>
    <row r="69" spans="1:6" ht="16.5" customHeight="1" x14ac:dyDescent="0.2">
      <c r="A69" s="32" t="s">
        <v>292</v>
      </c>
      <c r="B69" s="5" t="s">
        <v>293</v>
      </c>
      <c r="C69" s="32"/>
      <c r="D69" s="40"/>
      <c r="E69" s="45"/>
      <c r="F69" s="45"/>
    </row>
    <row r="70" spans="1:6" ht="38.25" x14ac:dyDescent="0.2">
      <c r="A70" s="35" t="s">
        <v>395</v>
      </c>
      <c r="B70" s="120" t="s">
        <v>396</v>
      </c>
      <c r="C70" s="35" t="s">
        <v>397</v>
      </c>
      <c r="D70" s="41">
        <v>1</v>
      </c>
      <c r="E70" s="46"/>
      <c r="F70" s="46">
        <f>D70*E70</f>
        <v>0</v>
      </c>
    </row>
    <row r="71" spans="1:6" ht="29.25" customHeight="1" x14ac:dyDescent="0.2">
      <c r="A71" s="35" t="s">
        <v>398</v>
      </c>
      <c r="B71" s="121" t="s">
        <v>399</v>
      </c>
      <c r="C71" s="35" t="s">
        <v>344</v>
      </c>
      <c r="D71" s="41">
        <v>2</v>
      </c>
      <c r="E71" s="46"/>
      <c r="F71" s="46">
        <f t="shared" ref="F71:F73" si="4">D71*E71</f>
        <v>0</v>
      </c>
    </row>
    <row r="72" spans="1:6" ht="16.5" customHeight="1" x14ac:dyDescent="0.2">
      <c r="A72" s="35" t="s">
        <v>400</v>
      </c>
      <c r="B72" s="120" t="s">
        <v>401</v>
      </c>
      <c r="C72" s="35" t="s">
        <v>296</v>
      </c>
      <c r="D72" s="41">
        <v>4</v>
      </c>
      <c r="E72" s="46"/>
      <c r="F72" s="46">
        <f t="shared" si="4"/>
        <v>0</v>
      </c>
    </row>
    <row r="73" spans="1:6" ht="16.5" customHeight="1" x14ac:dyDescent="0.2">
      <c r="A73" s="35" t="s">
        <v>402</v>
      </c>
      <c r="B73" s="120" t="s">
        <v>403</v>
      </c>
      <c r="C73" s="35" t="s">
        <v>344</v>
      </c>
      <c r="D73" s="41">
        <v>1</v>
      </c>
      <c r="E73" s="46"/>
      <c r="F73" s="46">
        <f t="shared" si="4"/>
        <v>0</v>
      </c>
    </row>
    <row r="74" spans="1:6" ht="16.5" customHeight="1" x14ac:dyDescent="0.2">
      <c r="A74" s="35" t="s">
        <v>404</v>
      </c>
      <c r="B74" s="120" t="s">
        <v>405</v>
      </c>
      <c r="C74" s="35" t="s">
        <v>296</v>
      </c>
      <c r="D74" s="41">
        <v>4</v>
      </c>
      <c r="E74" s="46"/>
      <c r="F74" s="46">
        <f>D74*E74</f>
        <v>0</v>
      </c>
    </row>
    <row r="75" spans="1:6" ht="16.5" customHeight="1" x14ac:dyDescent="0.2">
      <c r="A75" s="35"/>
      <c r="B75" s="6" t="s">
        <v>406</v>
      </c>
      <c r="C75" s="37"/>
      <c r="D75" s="42"/>
      <c r="E75" s="47"/>
      <c r="F75" s="47">
        <f>SUM(F70:F74)</f>
        <v>0</v>
      </c>
    </row>
    <row r="76" spans="1:6" ht="16.5" customHeight="1" x14ac:dyDescent="0.2">
      <c r="A76" s="32"/>
      <c r="B76" s="7" t="s">
        <v>407</v>
      </c>
      <c r="C76" s="32"/>
      <c r="D76" s="40"/>
      <c r="E76" s="45"/>
      <c r="F76" s="45">
        <f>F58+F68+F75</f>
        <v>0</v>
      </c>
    </row>
    <row r="77" spans="1:6" ht="16.5" customHeight="1" x14ac:dyDescent="0.2">
      <c r="A77" s="32"/>
      <c r="B77" s="7"/>
      <c r="C77" s="32"/>
      <c r="D77" s="40"/>
      <c r="E77" s="45"/>
      <c r="F77" s="45"/>
    </row>
    <row r="78" spans="1:6" ht="16.5" customHeight="1" x14ac:dyDescent="0.2">
      <c r="A78" s="32" t="s">
        <v>408</v>
      </c>
      <c r="B78" s="5" t="s">
        <v>409</v>
      </c>
      <c r="C78" s="32"/>
      <c r="D78" s="40"/>
      <c r="E78" s="45"/>
      <c r="F78" s="45"/>
    </row>
    <row r="79" spans="1:6" ht="15.75" customHeight="1" x14ac:dyDescent="0.2">
      <c r="A79" s="32" t="s">
        <v>340</v>
      </c>
      <c r="B79" s="5" t="s">
        <v>341</v>
      </c>
      <c r="C79" s="32"/>
      <c r="D79" s="40"/>
      <c r="E79" s="45"/>
      <c r="F79" s="45"/>
    </row>
    <row r="80" spans="1:6" ht="16.5" customHeight="1" x14ac:dyDescent="0.2">
      <c r="A80" s="35" t="s">
        <v>410</v>
      </c>
      <c r="B80" s="4" t="s">
        <v>411</v>
      </c>
      <c r="C80" s="35" t="s">
        <v>344</v>
      </c>
      <c r="D80" s="41">
        <v>2</v>
      </c>
      <c r="E80" s="46"/>
      <c r="F80" s="46">
        <f>D80*E80</f>
        <v>0</v>
      </c>
    </row>
    <row r="81" spans="1:6" ht="15.75" customHeight="1" x14ac:dyDescent="0.2">
      <c r="A81" s="35" t="s">
        <v>412</v>
      </c>
      <c r="B81" s="4" t="s">
        <v>413</v>
      </c>
      <c r="C81" s="35" t="s">
        <v>296</v>
      </c>
      <c r="D81" s="41">
        <v>4</v>
      </c>
      <c r="E81" s="46"/>
      <c r="F81" s="46">
        <f t="shared" ref="F81:F93" si="5">D81*E81</f>
        <v>0</v>
      </c>
    </row>
    <row r="82" spans="1:6" ht="27.75" customHeight="1" x14ac:dyDescent="0.2">
      <c r="A82" s="35" t="s">
        <v>414</v>
      </c>
      <c r="B82" s="4" t="s">
        <v>415</v>
      </c>
      <c r="C82" s="35" t="s">
        <v>344</v>
      </c>
      <c r="D82" s="41">
        <v>1</v>
      </c>
      <c r="E82" s="46"/>
      <c r="F82" s="46">
        <f t="shared" si="5"/>
        <v>0</v>
      </c>
    </row>
    <row r="83" spans="1:6" ht="24.6" customHeight="1" x14ac:dyDescent="0.2">
      <c r="A83" s="35" t="s">
        <v>416</v>
      </c>
      <c r="B83" s="4" t="s">
        <v>417</v>
      </c>
      <c r="C83" s="35" t="s">
        <v>296</v>
      </c>
      <c r="D83" s="41">
        <v>8</v>
      </c>
      <c r="E83" s="46"/>
      <c r="F83" s="46">
        <f t="shared" si="5"/>
        <v>0</v>
      </c>
    </row>
    <row r="84" spans="1:6" ht="16.5" customHeight="1" x14ac:dyDescent="0.2">
      <c r="A84" s="35" t="s">
        <v>418</v>
      </c>
      <c r="B84" s="4" t="s">
        <v>419</v>
      </c>
      <c r="C84" s="35" t="s">
        <v>296</v>
      </c>
      <c r="D84" s="41">
        <v>1</v>
      </c>
      <c r="E84" s="46"/>
      <c r="F84" s="46">
        <f t="shared" si="5"/>
        <v>0</v>
      </c>
    </row>
    <row r="85" spans="1:6" ht="27" customHeight="1" x14ac:dyDescent="0.2">
      <c r="A85" s="35" t="s">
        <v>420</v>
      </c>
      <c r="B85" s="4" t="s">
        <v>421</v>
      </c>
      <c r="C85" s="35" t="s">
        <v>296</v>
      </c>
      <c r="D85" s="41">
        <v>4</v>
      </c>
      <c r="E85" s="46"/>
      <c r="F85" s="46">
        <f t="shared" si="5"/>
        <v>0</v>
      </c>
    </row>
    <row r="86" spans="1:6" ht="27" customHeight="1" x14ac:dyDescent="0.2">
      <c r="A86" s="35" t="s">
        <v>422</v>
      </c>
      <c r="B86" s="4" t="s">
        <v>423</v>
      </c>
      <c r="C86" s="35" t="s">
        <v>344</v>
      </c>
      <c r="D86" s="41">
        <v>2</v>
      </c>
      <c r="E86" s="46"/>
      <c r="F86" s="46">
        <f t="shared" si="5"/>
        <v>0</v>
      </c>
    </row>
    <row r="87" spans="1:6" ht="27.75" customHeight="1" x14ac:dyDescent="0.2">
      <c r="A87" s="35" t="s">
        <v>424</v>
      </c>
      <c r="B87" s="4" t="s">
        <v>425</v>
      </c>
      <c r="C87" s="35" t="s">
        <v>296</v>
      </c>
      <c r="D87" s="41">
        <v>5</v>
      </c>
      <c r="E87" s="46"/>
      <c r="F87" s="46">
        <f t="shared" si="5"/>
        <v>0</v>
      </c>
    </row>
    <row r="88" spans="1:6" ht="23.45" customHeight="1" x14ac:dyDescent="0.2">
      <c r="A88" s="35" t="s">
        <v>426</v>
      </c>
      <c r="B88" s="4" t="s">
        <v>427</v>
      </c>
      <c r="C88" s="35" t="s">
        <v>428</v>
      </c>
      <c r="D88" s="41">
        <v>39</v>
      </c>
      <c r="E88" s="46"/>
      <c r="F88" s="46">
        <f t="shared" si="5"/>
        <v>0</v>
      </c>
    </row>
    <row r="89" spans="1:6" ht="25.15" customHeight="1" x14ac:dyDescent="0.2">
      <c r="A89" s="35" t="s">
        <v>429</v>
      </c>
      <c r="B89" s="4" t="s">
        <v>430</v>
      </c>
      <c r="C89" s="35" t="s">
        <v>296</v>
      </c>
      <c r="D89" s="41">
        <v>5</v>
      </c>
      <c r="E89" s="46"/>
      <c r="F89" s="46">
        <f t="shared" si="5"/>
        <v>0</v>
      </c>
    </row>
    <row r="90" spans="1:6" ht="14.25" customHeight="1" x14ac:dyDescent="0.2">
      <c r="A90" s="35" t="s">
        <v>431</v>
      </c>
      <c r="B90" s="4" t="s">
        <v>432</v>
      </c>
      <c r="C90" s="35" t="s">
        <v>344</v>
      </c>
      <c r="D90" s="41">
        <v>2</v>
      </c>
      <c r="E90" s="46"/>
      <c r="F90" s="46">
        <f t="shared" si="5"/>
        <v>0</v>
      </c>
    </row>
    <row r="91" spans="1:6" x14ac:dyDescent="0.2">
      <c r="A91" s="35" t="s">
        <v>433</v>
      </c>
      <c r="B91" s="4" t="s">
        <v>434</v>
      </c>
      <c r="C91" s="35" t="s">
        <v>296</v>
      </c>
      <c r="D91" s="41">
        <v>4</v>
      </c>
      <c r="E91" s="46"/>
      <c r="F91" s="46">
        <f t="shared" si="5"/>
        <v>0</v>
      </c>
    </row>
    <row r="92" spans="1:6" ht="24" x14ac:dyDescent="0.2">
      <c r="A92" s="35" t="s">
        <v>435</v>
      </c>
      <c r="B92" s="4" t="s">
        <v>436</v>
      </c>
      <c r="C92" s="35" t="s">
        <v>344</v>
      </c>
      <c r="D92" s="41">
        <v>1</v>
      </c>
      <c r="E92" s="46"/>
      <c r="F92" s="46">
        <f t="shared" si="5"/>
        <v>0</v>
      </c>
    </row>
    <row r="93" spans="1:6" ht="24" x14ac:dyDescent="0.2">
      <c r="A93" s="35" t="s">
        <v>437</v>
      </c>
      <c r="B93" s="4" t="s">
        <v>438</v>
      </c>
      <c r="C93" s="35" t="s">
        <v>296</v>
      </c>
      <c r="D93" s="41">
        <v>4</v>
      </c>
      <c r="E93" s="46"/>
      <c r="F93" s="46">
        <f t="shared" si="5"/>
        <v>0</v>
      </c>
    </row>
    <row r="94" spans="1:6" ht="24" x14ac:dyDescent="0.2">
      <c r="A94" s="35" t="s">
        <v>439</v>
      </c>
      <c r="B94" s="4" t="s">
        <v>440</v>
      </c>
      <c r="C94" s="35" t="s">
        <v>296</v>
      </c>
      <c r="D94" s="41">
        <v>1</v>
      </c>
      <c r="E94" s="46"/>
      <c r="F94" s="46">
        <f>D94*E94</f>
        <v>0</v>
      </c>
    </row>
    <row r="95" spans="1:6" ht="15.75" customHeight="1" x14ac:dyDescent="0.2">
      <c r="A95" s="35"/>
      <c r="B95" s="6" t="s">
        <v>375</v>
      </c>
      <c r="C95" s="37"/>
      <c r="D95" s="42"/>
      <c r="E95" s="47"/>
      <c r="F95" s="47">
        <f>SUM(F80:F94)</f>
        <v>0</v>
      </c>
    </row>
    <row r="96" spans="1:6" ht="16.5" customHeight="1" x14ac:dyDescent="0.2">
      <c r="A96" s="32" t="s">
        <v>441</v>
      </c>
      <c r="B96" s="5" t="s">
        <v>442</v>
      </c>
      <c r="C96" s="32"/>
      <c r="D96" s="40"/>
      <c r="E96" s="45"/>
      <c r="F96" s="45"/>
    </row>
    <row r="97" spans="1:6" ht="24" x14ac:dyDescent="0.2">
      <c r="A97" s="35" t="s">
        <v>443</v>
      </c>
      <c r="B97" s="4" t="s">
        <v>444</v>
      </c>
      <c r="C97" s="35" t="s">
        <v>344</v>
      </c>
      <c r="D97" s="41">
        <v>2</v>
      </c>
      <c r="E97" s="46"/>
      <c r="F97" s="46">
        <f t="shared" ref="F97:F104" si="6">D97*E97</f>
        <v>0</v>
      </c>
    </row>
    <row r="98" spans="1:6" ht="15.75" customHeight="1" x14ac:dyDescent="0.2">
      <c r="A98" s="35" t="s">
        <v>445</v>
      </c>
      <c r="B98" s="4" t="s">
        <v>446</v>
      </c>
      <c r="C98" s="35" t="s">
        <v>428</v>
      </c>
      <c r="D98" s="41">
        <v>272</v>
      </c>
      <c r="E98" s="46"/>
      <c r="F98" s="46">
        <f t="shared" si="6"/>
        <v>0</v>
      </c>
    </row>
    <row r="99" spans="1:6" ht="16.5" customHeight="1" x14ac:dyDescent="0.2">
      <c r="A99" s="35" t="s">
        <v>447</v>
      </c>
      <c r="B99" s="4" t="s">
        <v>448</v>
      </c>
      <c r="C99" s="35" t="s">
        <v>428</v>
      </c>
      <c r="D99" s="41">
        <v>138</v>
      </c>
      <c r="E99" s="46"/>
      <c r="F99" s="46">
        <f t="shared" si="6"/>
        <v>0</v>
      </c>
    </row>
    <row r="100" spans="1:6" ht="15.75" customHeight="1" x14ac:dyDescent="0.2">
      <c r="A100" s="35" t="s">
        <v>449</v>
      </c>
      <c r="B100" s="4" t="s">
        <v>450</v>
      </c>
      <c r="C100" s="35" t="s">
        <v>296</v>
      </c>
      <c r="D100" s="41">
        <v>19</v>
      </c>
      <c r="E100" s="46"/>
      <c r="F100" s="46">
        <f t="shared" si="6"/>
        <v>0</v>
      </c>
    </row>
    <row r="101" spans="1:6" ht="16.5" customHeight="1" x14ac:dyDescent="0.2">
      <c r="A101" s="35" t="s">
        <v>451</v>
      </c>
      <c r="B101" s="4" t="s">
        <v>452</v>
      </c>
      <c r="C101" s="35" t="s">
        <v>344</v>
      </c>
      <c r="D101" s="41">
        <v>3</v>
      </c>
      <c r="E101" s="46"/>
      <c r="F101" s="46">
        <f t="shared" si="6"/>
        <v>0</v>
      </c>
    </row>
    <row r="102" spans="1:6" ht="15.75" customHeight="1" x14ac:dyDescent="0.2">
      <c r="A102" s="35" t="s">
        <v>453</v>
      </c>
      <c r="B102" s="4" t="s">
        <v>454</v>
      </c>
      <c r="C102" s="35" t="s">
        <v>428</v>
      </c>
      <c r="D102" s="41">
        <v>261</v>
      </c>
      <c r="E102" s="46"/>
      <c r="F102" s="46">
        <f t="shared" si="6"/>
        <v>0</v>
      </c>
    </row>
    <row r="103" spans="1:6" ht="15.75" customHeight="1" x14ac:dyDescent="0.2">
      <c r="A103" s="35" t="s">
        <v>455</v>
      </c>
      <c r="B103" s="4" t="s">
        <v>456</v>
      </c>
      <c r="C103" s="35" t="s">
        <v>428</v>
      </c>
      <c r="D103" s="41">
        <v>254</v>
      </c>
      <c r="E103" s="46"/>
      <c r="F103" s="46">
        <f t="shared" si="6"/>
        <v>0</v>
      </c>
    </row>
    <row r="104" spans="1:6" ht="16.5" customHeight="1" x14ac:dyDescent="0.2">
      <c r="A104" s="35" t="s">
        <v>457</v>
      </c>
      <c r="B104" s="4" t="s">
        <v>458</v>
      </c>
      <c r="C104" s="35" t="s">
        <v>296</v>
      </c>
      <c r="D104" s="41">
        <v>35</v>
      </c>
      <c r="E104" s="46"/>
      <c r="F104" s="46">
        <f t="shared" si="6"/>
        <v>0</v>
      </c>
    </row>
    <row r="105" spans="1:6" ht="15.75" customHeight="1" x14ac:dyDescent="0.2">
      <c r="A105" s="35" t="s">
        <v>459</v>
      </c>
      <c r="B105" s="4" t="s">
        <v>460</v>
      </c>
      <c r="C105" s="35" t="s">
        <v>344</v>
      </c>
      <c r="D105" s="41">
        <v>4</v>
      </c>
      <c r="E105" s="46"/>
      <c r="F105" s="46">
        <f t="shared" ref="F105:F111" si="7">D105*E105</f>
        <v>0</v>
      </c>
    </row>
    <row r="106" spans="1:6" ht="15.75" customHeight="1" x14ac:dyDescent="0.2">
      <c r="A106" s="35" t="s">
        <v>461</v>
      </c>
      <c r="B106" s="4" t="s">
        <v>462</v>
      </c>
      <c r="C106" s="35" t="s">
        <v>428</v>
      </c>
      <c r="D106" s="41">
        <v>1623</v>
      </c>
      <c r="E106" s="46"/>
      <c r="F106" s="46">
        <f t="shared" si="7"/>
        <v>0</v>
      </c>
    </row>
    <row r="107" spans="1:6" ht="16.5" customHeight="1" x14ac:dyDescent="0.2">
      <c r="A107" s="35" t="s">
        <v>463</v>
      </c>
      <c r="B107" s="4" t="s">
        <v>464</v>
      </c>
      <c r="C107" s="35" t="s">
        <v>296</v>
      </c>
      <c r="D107" s="41">
        <v>25</v>
      </c>
      <c r="E107" s="46"/>
      <c r="F107" s="46">
        <f t="shared" si="7"/>
        <v>0</v>
      </c>
    </row>
    <row r="108" spans="1:6" ht="48" x14ac:dyDescent="0.2">
      <c r="A108" s="35" t="s">
        <v>465</v>
      </c>
      <c r="B108" s="4" t="s">
        <v>466</v>
      </c>
      <c r="C108" s="35" t="s">
        <v>428</v>
      </c>
      <c r="D108" s="41">
        <v>240</v>
      </c>
      <c r="E108" s="46"/>
      <c r="F108" s="46">
        <f t="shared" si="7"/>
        <v>0</v>
      </c>
    </row>
    <row r="109" spans="1:6" ht="15.75" customHeight="1" x14ac:dyDescent="0.2">
      <c r="A109" s="35" t="s">
        <v>467</v>
      </c>
      <c r="B109" s="4" t="s">
        <v>468</v>
      </c>
      <c r="C109" s="35" t="s">
        <v>344</v>
      </c>
      <c r="D109" s="41">
        <v>1</v>
      </c>
      <c r="E109" s="46"/>
      <c r="F109" s="46">
        <f t="shared" si="7"/>
        <v>0</v>
      </c>
    </row>
    <row r="110" spans="1:6" ht="15.75" customHeight="1" x14ac:dyDescent="0.2">
      <c r="A110" s="35" t="s">
        <v>469</v>
      </c>
      <c r="B110" s="4" t="s">
        <v>470</v>
      </c>
      <c r="C110" s="35" t="s">
        <v>428</v>
      </c>
      <c r="D110" s="41">
        <v>113</v>
      </c>
      <c r="E110" s="46"/>
      <c r="F110" s="46">
        <f t="shared" si="7"/>
        <v>0</v>
      </c>
    </row>
    <row r="111" spans="1:6" ht="15.75" customHeight="1" x14ac:dyDescent="0.2">
      <c r="A111" s="35" t="s">
        <v>471</v>
      </c>
      <c r="B111" s="4" t="s">
        <v>472</v>
      </c>
      <c r="C111" s="35" t="s">
        <v>428</v>
      </c>
      <c r="D111" s="41">
        <v>59</v>
      </c>
      <c r="E111" s="46"/>
      <c r="F111" s="46">
        <f t="shared" si="7"/>
        <v>0</v>
      </c>
    </row>
    <row r="112" spans="1:6" ht="16.5" customHeight="1" x14ac:dyDescent="0.2">
      <c r="A112" s="35"/>
      <c r="B112" s="6" t="s">
        <v>473</v>
      </c>
      <c r="C112" s="37"/>
      <c r="D112" s="42"/>
      <c r="E112" s="47"/>
      <c r="F112" s="47">
        <f>SUM(F97:F111)</f>
        <v>0</v>
      </c>
    </row>
    <row r="113" spans="1:6" ht="15.75" customHeight="1" x14ac:dyDescent="0.2">
      <c r="A113" s="32" t="s">
        <v>474</v>
      </c>
      <c r="B113" s="5" t="s">
        <v>475</v>
      </c>
      <c r="C113" s="32"/>
      <c r="D113" s="40"/>
      <c r="E113" s="45"/>
      <c r="F113" s="45"/>
    </row>
    <row r="114" spans="1:6" ht="27.75" customHeight="1" x14ac:dyDescent="0.2">
      <c r="A114" s="35" t="s">
        <v>476</v>
      </c>
      <c r="B114" s="4" t="s">
        <v>477</v>
      </c>
      <c r="C114" s="35" t="s">
        <v>344</v>
      </c>
      <c r="D114" s="41">
        <v>2</v>
      </c>
      <c r="E114" s="46"/>
      <c r="F114" s="46">
        <f>D114*E114</f>
        <v>0</v>
      </c>
    </row>
    <row r="115" spans="1:6" ht="27.75" customHeight="1" x14ac:dyDescent="0.2">
      <c r="A115" s="35" t="s">
        <v>478</v>
      </c>
      <c r="B115" s="4" t="s">
        <v>479</v>
      </c>
      <c r="C115" s="35" t="s">
        <v>428</v>
      </c>
      <c r="D115" s="41">
        <v>146</v>
      </c>
      <c r="E115" s="46"/>
      <c r="F115" s="46">
        <f t="shared" ref="F115:F117" si="8">D115*E115</f>
        <v>0</v>
      </c>
    </row>
    <row r="116" spans="1:6" ht="27" customHeight="1" x14ac:dyDescent="0.2">
      <c r="A116" s="35" t="s">
        <v>480</v>
      </c>
      <c r="B116" s="4" t="s">
        <v>481</v>
      </c>
      <c r="C116" s="35" t="s">
        <v>428</v>
      </c>
      <c r="D116" s="41">
        <v>142</v>
      </c>
      <c r="E116" s="46"/>
      <c r="F116" s="46">
        <f t="shared" si="8"/>
        <v>0</v>
      </c>
    </row>
    <row r="117" spans="1:6" ht="16.5" customHeight="1" x14ac:dyDescent="0.2">
      <c r="A117" s="35" t="s">
        <v>482</v>
      </c>
      <c r="B117" s="4" t="s">
        <v>483</v>
      </c>
      <c r="C117" s="36" t="s">
        <v>296</v>
      </c>
      <c r="D117" s="41">
        <v>19</v>
      </c>
      <c r="E117" s="46"/>
      <c r="F117" s="46">
        <f t="shared" si="8"/>
        <v>0</v>
      </c>
    </row>
    <row r="118" spans="1:6" ht="15.75" customHeight="1" x14ac:dyDescent="0.2">
      <c r="A118" s="35"/>
      <c r="B118" s="6" t="s">
        <v>484</v>
      </c>
      <c r="C118" s="37"/>
      <c r="D118" s="42"/>
      <c r="E118" s="47"/>
      <c r="F118" s="47">
        <f>SUM(F114:F117)</f>
        <v>0</v>
      </c>
    </row>
    <row r="119" spans="1:6" ht="16.5" customHeight="1" x14ac:dyDescent="0.2">
      <c r="A119" s="32" t="s">
        <v>376</v>
      </c>
      <c r="B119" s="5" t="s">
        <v>377</v>
      </c>
      <c r="C119" s="32"/>
      <c r="D119" s="40"/>
      <c r="E119" s="45"/>
      <c r="F119" s="45"/>
    </row>
    <row r="120" spans="1:6" ht="15.75" customHeight="1" x14ac:dyDescent="0.2">
      <c r="A120" s="35" t="s">
        <v>485</v>
      </c>
      <c r="B120" s="4" t="s">
        <v>486</v>
      </c>
      <c r="C120" s="35" t="s">
        <v>344</v>
      </c>
      <c r="D120" s="41">
        <v>2</v>
      </c>
      <c r="E120" s="46"/>
      <c r="F120" s="46">
        <f>D120*E120</f>
        <v>0</v>
      </c>
    </row>
    <row r="121" spans="1:6" ht="24" customHeight="1" x14ac:dyDescent="0.2">
      <c r="A121" s="35" t="s">
        <v>487</v>
      </c>
      <c r="B121" s="4" t="s">
        <v>488</v>
      </c>
      <c r="C121" s="35" t="s">
        <v>344</v>
      </c>
      <c r="D121" s="41">
        <v>2</v>
      </c>
      <c r="E121" s="46"/>
      <c r="F121" s="46">
        <f t="shared" ref="F121:F139" si="9">D121*E121</f>
        <v>0</v>
      </c>
    </row>
    <row r="122" spans="1:6" ht="15.75" customHeight="1" x14ac:dyDescent="0.2">
      <c r="A122" s="35" t="s">
        <v>489</v>
      </c>
      <c r="B122" s="4" t="s">
        <v>490</v>
      </c>
      <c r="C122" s="35" t="s">
        <v>428</v>
      </c>
      <c r="D122" s="41">
        <v>192</v>
      </c>
      <c r="E122" s="46"/>
      <c r="F122" s="46">
        <f t="shared" si="9"/>
        <v>0</v>
      </c>
    </row>
    <row r="123" spans="1:6" ht="15.75" customHeight="1" x14ac:dyDescent="0.2">
      <c r="A123" s="35" t="s">
        <v>491</v>
      </c>
      <c r="B123" s="4" t="s">
        <v>492</v>
      </c>
      <c r="C123" s="35" t="s">
        <v>296</v>
      </c>
      <c r="D123" s="41">
        <v>9</v>
      </c>
      <c r="E123" s="46"/>
      <c r="F123" s="46">
        <f t="shared" si="9"/>
        <v>0</v>
      </c>
    </row>
    <row r="124" spans="1:6" ht="16.5" customHeight="1" x14ac:dyDescent="0.2">
      <c r="A124" s="35" t="s">
        <v>493</v>
      </c>
      <c r="B124" s="4" t="s">
        <v>494</v>
      </c>
      <c r="C124" s="35" t="s">
        <v>344</v>
      </c>
      <c r="D124" s="41">
        <v>2</v>
      </c>
      <c r="E124" s="46"/>
      <c r="F124" s="46">
        <f t="shared" si="9"/>
        <v>0</v>
      </c>
    </row>
    <row r="125" spans="1:6" ht="15.75" customHeight="1" x14ac:dyDescent="0.2">
      <c r="A125" s="35" t="s">
        <v>495</v>
      </c>
      <c r="B125" s="4" t="s">
        <v>496</v>
      </c>
      <c r="C125" s="35" t="s">
        <v>428</v>
      </c>
      <c r="D125" s="41">
        <v>383</v>
      </c>
      <c r="E125" s="46"/>
      <c r="F125" s="46">
        <f t="shared" si="9"/>
        <v>0</v>
      </c>
    </row>
    <row r="126" spans="1:6" ht="15.75" customHeight="1" x14ac:dyDescent="0.2">
      <c r="A126" s="35" t="s">
        <v>497</v>
      </c>
      <c r="B126" s="4" t="s">
        <v>498</v>
      </c>
      <c r="C126" s="35" t="s">
        <v>428</v>
      </c>
      <c r="D126" s="41">
        <v>200</v>
      </c>
      <c r="E126" s="46"/>
      <c r="F126" s="46">
        <f>D126*E126</f>
        <v>0</v>
      </c>
    </row>
    <row r="127" spans="1:6" ht="16.5" customHeight="1" x14ac:dyDescent="0.2">
      <c r="A127" s="35" t="s">
        <v>499</v>
      </c>
      <c r="B127" s="4" t="s">
        <v>500</v>
      </c>
      <c r="C127" s="35" t="s">
        <v>296</v>
      </c>
      <c r="D127" s="41">
        <v>27</v>
      </c>
      <c r="E127" s="46"/>
      <c r="F127" s="46">
        <f t="shared" si="9"/>
        <v>0</v>
      </c>
    </row>
    <row r="128" spans="1:6" ht="24.6" customHeight="1" x14ac:dyDescent="0.2">
      <c r="A128" s="35" t="s">
        <v>501</v>
      </c>
      <c r="B128" s="4" t="s">
        <v>502</v>
      </c>
      <c r="C128" s="35" t="s">
        <v>344</v>
      </c>
      <c r="D128" s="41">
        <v>4</v>
      </c>
      <c r="E128" s="46"/>
      <c r="F128" s="46">
        <f t="shared" si="9"/>
        <v>0</v>
      </c>
    </row>
    <row r="129" spans="1:6" ht="16.5" customHeight="1" x14ac:dyDescent="0.2">
      <c r="A129" s="35" t="s">
        <v>503</v>
      </c>
      <c r="B129" s="4" t="s">
        <v>504</v>
      </c>
      <c r="C129" s="35" t="s">
        <v>428</v>
      </c>
      <c r="D129" s="41">
        <v>234</v>
      </c>
      <c r="E129" s="46"/>
      <c r="F129" s="46">
        <f t="shared" si="9"/>
        <v>0</v>
      </c>
    </row>
    <row r="130" spans="1:6" ht="15.75" customHeight="1" x14ac:dyDescent="0.2">
      <c r="A130" s="35" t="s">
        <v>505</v>
      </c>
      <c r="B130" s="4" t="s">
        <v>506</v>
      </c>
      <c r="C130" s="35" t="s">
        <v>428</v>
      </c>
      <c r="D130" s="41">
        <v>132</v>
      </c>
      <c r="E130" s="46"/>
      <c r="F130" s="46">
        <f t="shared" si="9"/>
        <v>0</v>
      </c>
    </row>
    <row r="131" spans="1:6" ht="15.75" customHeight="1" x14ac:dyDescent="0.2">
      <c r="A131" s="35" t="s">
        <v>507</v>
      </c>
      <c r="B131" s="4" t="s">
        <v>508</v>
      </c>
      <c r="C131" s="35" t="s">
        <v>296</v>
      </c>
      <c r="D131" s="41">
        <v>24</v>
      </c>
      <c r="E131" s="46"/>
      <c r="F131" s="46">
        <f t="shared" si="9"/>
        <v>0</v>
      </c>
    </row>
    <row r="132" spans="1:6" ht="27.75" customHeight="1" x14ac:dyDescent="0.2">
      <c r="A132" s="35" t="s">
        <v>509</v>
      </c>
      <c r="B132" s="4" t="s">
        <v>510</v>
      </c>
      <c r="C132" s="35" t="s">
        <v>296</v>
      </c>
      <c r="D132" s="41">
        <v>10</v>
      </c>
      <c r="E132" s="46"/>
      <c r="F132" s="46">
        <f t="shared" si="9"/>
        <v>0</v>
      </c>
    </row>
    <row r="133" spans="1:6" ht="27" customHeight="1" x14ac:dyDescent="0.2">
      <c r="A133" s="35" t="s">
        <v>511</v>
      </c>
      <c r="B133" s="4" t="s">
        <v>512</v>
      </c>
      <c r="C133" s="35" t="s">
        <v>344</v>
      </c>
      <c r="D133" s="41">
        <v>4</v>
      </c>
      <c r="E133" s="46"/>
      <c r="F133" s="46">
        <f t="shared" si="9"/>
        <v>0</v>
      </c>
    </row>
    <row r="134" spans="1:6" ht="27.75" customHeight="1" x14ac:dyDescent="0.2">
      <c r="A134" s="35" t="s">
        <v>513</v>
      </c>
      <c r="B134" s="4" t="s">
        <v>514</v>
      </c>
      <c r="C134" s="35" t="s">
        <v>296</v>
      </c>
      <c r="D134" s="41">
        <v>19</v>
      </c>
      <c r="E134" s="46"/>
      <c r="F134" s="46">
        <f t="shared" si="9"/>
        <v>0</v>
      </c>
    </row>
    <row r="135" spans="1:6" ht="15.75" customHeight="1" x14ac:dyDescent="0.2">
      <c r="A135" s="35" t="s">
        <v>515</v>
      </c>
      <c r="B135" s="4" t="s">
        <v>516</v>
      </c>
      <c r="C135" s="35" t="s">
        <v>296</v>
      </c>
      <c r="D135" s="41">
        <v>11</v>
      </c>
      <c r="E135" s="46"/>
      <c r="F135" s="46">
        <f t="shared" si="9"/>
        <v>0</v>
      </c>
    </row>
    <row r="136" spans="1:6" ht="24" customHeight="1" x14ac:dyDescent="0.2">
      <c r="A136" s="35" t="s">
        <v>517</v>
      </c>
      <c r="B136" s="4" t="s">
        <v>518</v>
      </c>
      <c r="C136" s="35" t="s">
        <v>344</v>
      </c>
      <c r="D136" s="41">
        <v>4</v>
      </c>
      <c r="E136" s="46"/>
      <c r="F136" s="46">
        <f t="shared" si="9"/>
        <v>0</v>
      </c>
    </row>
    <row r="137" spans="1:6" ht="15.75" customHeight="1" x14ac:dyDescent="0.2">
      <c r="A137" s="35" t="s">
        <v>519</v>
      </c>
      <c r="B137" s="4" t="s">
        <v>520</v>
      </c>
      <c r="C137" s="35" t="s">
        <v>428</v>
      </c>
      <c r="D137" s="41">
        <v>220</v>
      </c>
      <c r="E137" s="46"/>
      <c r="F137" s="46">
        <f t="shared" si="9"/>
        <v>0</v>
      </c>
    </row>
    <row r="138" spans="1:6" ht="16.5" customHeight="1" x14ac:dyDescent="0.2">
      <c r="A138" s="35" t="s">
        <v>521</v>
      </c>
      <c r="B138" s="4" t="s">
        <v>522</v>
      </c>
      <c r="C138" s="35" t="s">
        <v>428</v>
      </c>
      <c r="D138" s="41">
        <v>124</v>
      </c>
      <c r="E138" s="46"/>
      <c r="F138" s="46">
        <f t="shared" si="9"/>
        <v>0</v>
      </c>
    </row>
    <row r="139" spans="1:6" ht="15.75" customHeight="1" x14ac:dyDescent="0.2">
      <c r="A139" s="35" t="s">
        <v>523</v>
      </c>
      <c r="B139" s="4" t="s">
        <v>524</v>
      </c>
      <c r="C139" s="36" t="s">
        <v>296</v>
      </c>
      <c r="D139" s="41">
        <v>24</v>
      </c>
      <c r="E139" s="46"/>
      <c r="F139" s="46">
        <f t="shared" si="9"/>
        <v>0</v>
      </c>
    </row>
    <row r="140" spans="1:6" ht="15.75" customHeight="1" x14ac:dyDescent="0.2">
      <c r="A140" s="35"/>
      <c r="B140" s="6" t="s">
        <v>394</v>
      </c>
      <c r="C140" s="37"/>
      <c r="D140" s="42"/>
      <c r="E140" s="47"/>
      <c r="F140" s="47">
        <f>SUM(F120:F139)</f>
        <v>0</v>
      </c>
    </row>
    <row r="141" spans="1:6" ht="15.75" customHeight="1" x14ac:dyDescent="0.2">
      <c r="A141" s="32" t="s">
        <v>292</v>
      </c>
      <c r="B141" s="5" t="s">
        <v>293</v>
      </c>
      <c r="C141" s="35"/>
      <c r="D141" s="41"/>
      <c r="E141" s="46"/>
      <c r="F141" s="46"/>
    </row>
    <row r="142" spans="1:6" ht="15.75" customHeight="1" x14ac:dyDescent="0.2">
      <c r="A142" s="35" t="s">
        <v>525</v>
      </c>
      <c r="B142" s="112" t="s">
        <v>526</v>
      </c>
      <c r="C142" s="115" t="s">
        <v>344</v>
      </c>
      <c r="D142" s="41">
        <v>1</v>
      </c>
      <c r="E142" s="46"/>
      <c r="F142" s="46">
        <f>D142*E142</f>
        <v>0</v>
      </c>
    </row>
    <row r="143" spans="1:6" ht="15.75" customHeight="1" x14ac:dyDescent="0.2">
      <c r="A143" s="35" t="s">
        <v>527</v>
      </c>
      <c r="B143" s="113" t="s">
        <v>528</v>
      </c>
      <c r="C143" s="115" t="s">
        <v>529</v>
      </c>
      <c r="D143" s="41">
        <v>53</v>
      </c>
      <c r="E143" s="46"/>
      <c r="F143" s="46">
        <f t="shared" ref="F143" si="10">D143*E143</f>
        <v>0</v>
      </c>
    </row>
    <row r="144" spans="1:6" ht="36" x14ac:dyDescent="0.2">
      <c r="A144" s="35" t="s">
        <v>530</v>
      </c>
      <c r="B144" s="112" t="s">
        <v>531</v>
      </c>
      <c r="C144" s="115" t="s">
        <v>284</v>
      </c>
      <c r="D144" s="41">
        <v>33</v>
      </c>
      <c r="E144" s="46"/>
      <c r="F144" s="46">
        <f>D144*E144</f>
        <v>0</v>
      </c>
    </row>
    <row r="145" spans="1:6" ht="15.75" customHeight="1" x14ac:dyDescent="0.2">
      <c r="A145" s="35"/>
      <c r="B145" s="6" t="s">
        <v>406</v>
      </c>
      <c r="C145" s="37"/>
      <c r="D145" s="42"/>
      <c r="E145" s="47"/>
      <c r="F145" s="47">
        <f>SUM(F142:F144)</f>
        <v>0</v>
      </c>
    </row>
    <row r="146" spans="1:6" ht="15.75" customHeight="1" x14ac:dyDescent="0.2">
      <c r="A146" s="32" t="s">
        <v>532</v>
      </c>
      <c r="B146" s="5" t="s">
        <v>533</v>
      </c>
      <c r="C146" s="32"/>
      <c r="D146" s="40"/>
      <c r="E146" s="45"/>
      <c r="F146" s="45"/>
    </row>
    <row r="147" spans="1:6" ht="27.75" customHeight="1" x14ac:dyDescent="0.2">
      <c r="A147" s="35" t="s">
        <v>534</v>
      </c>
      <c r="B147" s="4" t="s">
        <v>535</v>
      </c>
      <c r="C147" s="35" t="s">
        <v>296</v>
      </c>
      <c r="D147" s="41">
        <v>54</v>
      </c>
      <c r="E147" s="46"/>
      <c r="F147" s="46">
        <f>D147*E147</f>
        <v>0</v>
      </c>
    </row>
    <row r="148" spans="1:6" ht="38.25" customHeight="1" x14ac:dyDescent="0.2">
      <c r="A148" s="35" t="s">
        <v>536</v>
      </c>
      <c r="B148" s="4" t="s">
        <v>537</v>
      </c>
      <c r="C148" s="35" t="s">
        <v>296</v>
      </c>
      <c r="D148" s="41">
        <v>54</v>
      </c>
      <c r="E148" s="46"/>
      <c r="F148" s="46">
        <f t="shared" ref="F148:F152" si="11">D148*E148</f>
        <v>0</v>
      </c>
    </row>
    <row r="149" spans="1:6" ht="16.5" customHeight="1" x14ac:dyDescent="0.2">
      <c r="A149" s="35" t="s">
        <v>538</v>
      </c>
      <c r="B149" s="4" t="s">
        <v>539</v>
      </c>
      <c r="C149" s="35" t="s">
        <v>296</v>
      </c>
      <c r="D149" s="41">
        <v>10</v>
      </c>
      <c r="E149" s="46"/>
      <c r="F149" s="46">
        <f t="shared" si="11"/>
        <v>0</v>
      </c>
    </row>
    <row r="150" spans="1:6" ht="27" customHeight="1" x14ac:dyDescent="0.2">
      <c r="A150" s="35" t="s">
        <v>540</v>
      </c>
      <c r="B150" s="4" t="s">
        <v>541</v>
      </c>
      <c r="C150" s="35" t="s">
        <v>344</v>
      </c>
      <c r="D150" s="41">
        <v>6</v>
      </c>
      <c r="E150" s="46"/>
      <c r="F150" s="46">
        <f t="shared" si="11"/>
        <v>0</v>
      </c>
    </row>
    <row r="151" spans="1:6" ht="38.25" customHeight="1" x14ac:dyDescent="0.2">
      <c r="A151" s="35" t="s">
        <v>542</v>
      </c>
      <c r="B151" s="4" t="s">
        <v>543</v>
      </c>
      <c r="C151" s="35" t="s">
        <v>296</v>
      </c>
      <c r="D151" s="41">
        <v>39</v>
      </c>
      <c r="E151" s="46"/>
      <c r="F151" s="46">
        <f t="shared" si="11"/>
        <v>0</v>
      </c>
    </row>
    <row r="152" spans="1:6" ht="27.75" customHeight="1" x14ac:dyDescent="0.2">
      <c r="A152" s="35" t="s">
        <v>544</v>
      </c>
      <c r="B152" s="4" t="s">
        <v>545</v>
      </c>
      <c r="C152" s="36" t="s">
        <v>296</v>
      </c>
      <c r="D152" s="41">
        <v>6</v>
      </c>
      <c r="E152" s="46"/>
      <c r="F152" s="46">
        <f t="shared" si="11"/>
        <v>0</v>
      </c>
    </row>
    <row r="153" spans="1:6" ht="15.75" customHeight="1" x14ac:dyDescent="0.2">
      <c r="A153" s="35"/>
      <c r="B153" s="6" t="s">
        <v>546</v>
      </c>
      <c r="C153" s="37"/>
      <c r="D153" s="42"/>
      <c r="E153" s="47"/>
      <c r="F153" s="47">
        <f>SUM(F147:F152)</f>
        <v>0</v>
      </c>
    </row>
    <row r="154" spans="1:6" ht="15.75" customHeight="1" x14ac:dyDescent="0.2">
      <c r="A154" s="32"/>
      <c r="B154" s="7" t="s">
        <v>547</v>
      </c>
      <c r="C154" s="32"/>
      <c r="D154" s="40"/>
      <c r="E154" s="45"/>
      <c r="F154" s="45">
        <f>F95+F112+F118+F140+F145+F153</f>
        <v>0</v>
      </c>
    </row>
    <row r="155" spans="1:6" ht="16.5" customHeight="1" x14ac:dyDescent="0.2">
      <c r="A155" s="32"/>
      <c r="B155" s="34" t="s">
        <v>548</v>
      </c>
      <c r="C155" s="32"/>
      <c r="D155" s="40"/>
      <c r="E155" s="45"/>
      <c r="F155" s="45"/>
    </row>
    <row r="156" spans="1:6" ht="15.75" customHeight="1" x14ac:dyDescent="0.2">
      <c r="A156" s="32" t="s">
        <v>340</v>
      </c>
      <c r="B156" s="5" t="s">
        <v>341</v>
      </c>
      <c r="C156" s="32"/>
      <c r="D156" s="40"/>
      <c r="E156" s="45"/>
      <c r="F156" s="45"/>
    </row>
    <row r="157" spans="1:6" ht="48" x14ac:dyDescent="0.2">
      <c r="A157" s="35" t="s">
        <v>549</v>
      </c>
      <c r="B157" s="4" t="s">
        <v>550</v>
      </c>
      <c r="C157" s="35" t="s">
        <v>296</v>
      </c>
      <c r="D157" s="41">
        <v>4</v>
      </c>
      <c r="E157" s="46"/>
      <c r="F157" s="46">
        <f>D157*E157</f>
        <v>0</v>
      </c>
    </row>
    <row r="158" spans="1:6" ht="48" x14ac:dyDescent="0.2">
      <c r="A158" s="35" t="s">
        <v>551</v>
      </c>
      <c r="B158" s="4" t="s">
        <v>552</v>
      </c>
      <c r="C158" s="35" t="s">
        <v>296</v>
      </c>
      <c r="D158" s="41">
        <v>14</v>
      </c>
      <c r="E158" s="46"/>
      <c r="F158" s="46">
        <f>D158*E158</f>
        <v>0</v>
      </c>
    </row>
    <row r="159" spans="1:6" ht="48" x14ac:dyDescent="0.2">
      <c r="A159" s="35" t="s">
        <v>553</v>
      </c>
      <c r="B159" s="4" t="s">
        <v>554</v>
      </c>
      <c r="C159" s="35" t="s">
        <v>296</v>
      </c>
      <c r="D159" s="41">
        <v>4</v>
      </c>
      <c r="E159" s="46"/>
      <c r="F159" s="46">
        <f>D159*E159</f>
        <v>0</v>
      </c>
    </row>
    <row r="160" spans="1:6" ht="16.5" customHeight="1" x14ac:dyDescent="0.2">
      <c r="A160" s="35"/>
      <c r="B160" s="6" t="s">
        <v>375</v>
      </c>
      <c r="C160" s="37"/>
      <c r="D160" s="42"/>
      <c r="E160" s="47"/>
      <c r="F160" s="47">
        <f>SUM(F157:F159)</f>
        <v>0</v>
      </c>
    </row>
    <row r="161" spans="1:6" ht="15.75" customHeight="1" x14ac:dyDescent="0.2">
      <c r="A161" s="32" t="s">
        <v>555</v>
      </c>
      <c r="B161" s="5" t="s">
        <v>556</v>
      </c>
      <c r="C161" s="32"/>
      <c r="D161" s="40"/>
      <c r="E161" s="45"/>
      <c r="F161" s="45"/>
    </row>
    <row r="162" spans="1:6" ht="48" x14ac:dyDescent="0.2">
      <c r="A162" s="35" t="s">
        <v>557</v>
      </c>
      <c r="B162" s="4" t="s">
        <v>558</v>
      </c>
      <c r="C162" s="35" t="s">
        <v>296</v>
      </c>
      <c r="D162" s="41">
        <v>46</v>
      </c>
      <c r="E162" s="46"/>
      <c r="F162" s="46">
        <f>D162*E162</f>
        <v>0</v>
      </c>
    </row>
    <row r="163" spans="1:6" ht="38.25" customHeight="1" x14ac:dyDescent="0.2">
      <c r="A163" s="35" t="s">
        <v>559</v>
      </c>
      <c r="B163" s="4" t="s">
        <v>560</v>
      </c>
      <c r="C163" s="35" t="s">
        <v>296</v>
      </c>
      <c r="D163" s="41">
        <v>18</v>
      </c>
      <c r="E163" s="46"/>
      <c r="F163" s="46">
        <f>D163*E163</f>
        <v>0</v>
      </c>
    </row>
    <row r="164" spans="1:6" ht="38.25" customHeight="1" x14ac:dyDescent="0.2">
      <c r="A164" s="35" t="s">
        <v>561</v>
      </c>
      <c r="B164" s="4" t="s">
        <v>562</v>
      </c>
      <c r="C164" s="35" t="s">
        <v>296</v>
      </c>
      <c r="D164" s="41">
        <v>18</v>
      </c>
      <c r="E164" s="46"/>
      <c r="F164" s="46">
        <f>D164*E164</f>
        <v>0</v>
      </c>
    </row>
    <row r="165" spans="1:6" ht="16.5" customHeight="1" x14ac:dyDescent="0.2">
      <c r="A165" s="35"/>
      <c r="B165" s="6" t="s">
        <v>563</v>
      </c>
      <c r="C165" s="37"/>
      <c r="D165" s="42"/>
      <c r="E165" s="47"/>
      <c r="F165" s="47">
        <f>SUM(F162:F164)</f>
        <v>0</v>
      </c>
    </row>
    <row r="166" spans="1:6" ht="15.75" customHeight="1" x14ac:dyDescent="0.2">
      <c r="A166" s="32" t="s">
        <v>564</v>
      </c>
      <c r="B166" s="5" t="s">
        <v>565</v>
      </c>
      <c r="C166" s="32"/>
      <c r="D166" s="40"/>
      <c r="E166" s="45"/>
      <c r="F166" s="45"/>
    </row>
    <row r="167" spans="1:6" ht="38.25" customHeight="1" x14ac:dyDescent="0.2">
      <c r="A167" s="35" t="s">
        <v>566</v>
      </c>
      <c r="B167" s="4" t="s">
        <v>567</v>
      </c>
      <c r="C167" s="35" t="s">
        <v>296</v>
      </c>
      <c r="D167" s="41">
        <v>243</v>
      </c>
      <c r="E167" s="46"/>
      <c r="F167" s="46">
        <f>D167*E167</f>
        <v>0</v>
      </c>
    </row>
    <row r="168" spans="1:6" ht="38.25" customHeight="1" x14ac:dyDescent="0.2">
      <c r="A168" s="35" t="s">
        <v>568</v>
      </c>
      <c r="B168" s="4" t="s">
        <v>569</v>
      </c>
      <c r="C168" s="36" t="s">
        <v>296</v>
      </c>
      <c r="D168" s="41">
        <v>15</v>
      </c>
      <c r="E168" s="46"/>
      <c r="F168" s="46">
        <f>D168*E168</f>
        <v>0</v>
      </c>
    </row>
    <row r="169" spans="1:6" ht="15.75" customHeight="1" x14ac:dyDescent="0.2">
      <c r="A169" s="35"/>
      <c r="B169" s="6" t="s">
        <v>570</v>
      </c>
      <c r="C169" s="37"/>
      <c r="D169" s="42"/>
      <c r="E169" s="47"/>
      <c r="F169" s="47">
        <f>SUM(F167:F168)</f>
        <v>0</v>
      </c>
    </row>
    <row r="170" spans="1:6" ht="14.25" customHeight="1" x14ac:dyDescent="0.2"/>
    <row r="171" spans="1:6" ht="16.5" customHeight="1" x14ac:dyDescent="0.2">
      <c r="A171" s="32" t="s">
        <v>376</v>
      </c>
      <c r="B171" s="5" t="s">
        <v>377</v>
      </c>
      <c r="C171" s="32"/>
      <c r="D171" s="40"/>
      <c r="E171" s="45"/>
      <c r="F171" s="45"/>
    </row>
    <row r="172" spans="1:6" ht="38.25" customHeight="1" x14ac:dyDescent="0.2">
      <c r="A172" s="35" t="s">
        <v>571</v>
      </c>
      <c r="B172" s="4" t="s">
        <v>572</v>
      </c>
      <c r="C172" s="36" t="s">
        <v>296</v>
      </c>
      <c r="D172" s="41">
        <v>52</v>
      </c>
      <c r="E172" s="46"/>
      <c r="F172" s="46">
        <f>D172*E172</f>
        <v>0</v>
      </c>
    </row>
    <row r="173" spans="1:6" ht="15.75" customHeight="1" x14ac:dyDescent="0.2">
      <c r="A173" s="35"/>
      <c r="B173" s="6" t="s">
        <v>394</v>
      </c>
      <c r="C173" s="37"/>
      <c r="D173" s="42"/>
      <c r="E173" s="47"/>
      <c r="F173" s="47">
        <f>SUM(F172)</f>
        <v>0</v>
      </c>
    </row>
    <row r="174" spans="1:6" ht="16.5" customHeight="1" x14ac:dyDescent="0.2">
      <c r="A174" s="32"/>
      <c r="B174" s="7" t="s">
        <v>573</v>
      </c>
      <c r="C174" s="32"/>
      <c r="D174" s="40"/>
      <c r="E174" s="45"/>
      <c r="F174" s="45">
        <f>F160+F165+F169+F173</f>
        <v>0</v>
      </c>
    </row>
    <row r="175" spans="1:6" ht="15.75" customHeight="1" x14ac:dyDescent="0.2">
      <c r="A175" s="32"/>
      <c r="B175" s="34" t="s">
        <v>574</v>
      </c>
      <c r="C175" s="32"/>
      <c r="D175" s="40"/>
      <c r="E175" s="45"/>
      <c r="F175" s="45"/>
    </row>
    <row r="176" spans="1:6" ht="16.5" customHeight="1" x14ac:dyDescent="0.2">
      <c r="A176" s="32" t="s">
        <v>474</v>
      </c>
      <c r="B176" s="5" t="s">
        <v>475</v>
      </c>
      <c r="C176" s="32"/>
      <c r="D176" s="40"/>
      <c r="E176" s="45"/>
      <c r="F176" s="45"/>
    </row>
    <row r="177" spans="1:6" ht="15.75" customHeight="1" x14ac:dyDescent="0.2">
      <c r="A177" s="35" t="s">
        <v>575</v>
      </c>
      <c r="B177" s="4" t="s">
        <v>576</v>
      </c>
      <c r="C177" s="35" t="s">
        <v>296</v>
      </c>
      <c r="D177" s="41">
        <v>6</v>
      </c>
      <c r="E177" s="46"/>
      <c r="F177" s="46">
        <f>D177*E177</f>
        <v>0</v>
      </c>
    </row>
    <row r="178" spans="1:6" ht="15.75" customHeight="1" x14ac:dyDescent="0.2">
      <c r="A178" s="35" t="s">
        <v>577</v>
      </c>
      <c r="B178" s="4" t="s">
        <v>578</v>
      </c>
      <c r="C178" s="35" t="s">
        <v>579</v>
      </c>
      <c r="D178" s="41">
        <v>4</v>
      </c>
      <c r="E178" s="46"/>
      <c r="F178" s="46">
        <f>D178*E178</f>
        <v>0</v>
      </c>
    </row>
    <row r="179" spans="1:6" ht="16.5" customHeight="1" x14ac:dyDescent="0.2">
      <c r="A179" s="35" t="s">
        <v>580</v>
      </c>
      <c r="B179" s="4" t="s">
        <v>581</v>
      </c>
      <c r="C179" s="35" t="s">
        <v>284</v>
      </c>
      <c r="D179" s="41">
        <v>5</v>
      </c>
      <c r="E179" s="46"/>
      <c r="F179" s="46">
        <f t="shared" ref="F179:F180" si="12">D179*E179</f>
        <v>0</v>
      </c>
    </row>
    <row r="180" spans="1:6" ht="15.75" customHeight="1" x14ac:dyDescent="0.2">
      <c r="A180" s="35" t="s">
        <v>582</v>
      </c>
      <c r="B180" s="4" t="s">
        <v>583</v>
      </c>
      <c r="C180" s="35" t="s">
        <v>296</v>
      </c>
      <c r="D180" s="41">
        <v>35</v>
      </c>
      <c r="E180" s="46"/>
      <c r="F180" s="46">
        <f t="shared" si="12"/>
        <v>0</v>
      </c>
    </row>
    <row r="181" spans="1:6" ht="15.75" customHeight="1" x14ac:dyDescent="0.2">
      <c r="A181" s="35" t="s">
        <v>584</v>
      </c>
      <c r="B181" s="4" t="s">
        <v>585</v>
      </c>
      <c r="C181" s="35" t="s">
        <v>284</v>
      </c>
      <c r="D181" s="41">
        <v>18</v>
      </c>
      <c r="E181" s="46"/>
      <c r="F181" s="46">
        <f>D181*E181</f>
        <v>0</v>
      </c>
    </row>
    <row r="182" spans="1:6" ht="15.75" customHeight="1" x14ac:dyDescent="0.2">
      <c r="A182" s="35" t="s">
        <v>586</v>
      </c>
      <c r="B182" s="4" t="s">
        <v>587</v>
      </c>
      <c r="C182" s="35" t="s">
        <v>296</v>
      </c>
      <c r="D182" s="41">
        <v>6</v>
      </c>
      <c r="E182" s="46"/>
      <c r="F182" s="46">
        <f>D182*E182</f>
        <v>0</v>
      </c>
    </row>
    <row r="183" spans="1:6" ht="15.75" customHeight="1" x14ac:dyDescent="0.2">
      <c r="A183" s="35" t="s">
        <v>588</v>
      </c>
      <c r="B183" s="4" t="s">
        <v>578</v>
      </c>
      <c r="C183" s="35" t="s">
        <v>579</v>
      </c>
      <c r="D183" s="41">
        <v>4</v>
      </c>
      <c r="E183" s="46"/>
      <c r="F183" s="46">
        <f>D183*E183</f>
        <v>0</v>
      </c>
    </row>
    <row r="184" spans="1:6" ht="24" x14ac:dyDescent="0.2">
      <c r="A184" s="35" t="s">
        <v>589</v>
      </c>
      <c r="B184" s="4" t="s">
        <v>590</v>
      </c>
      <c r="C184" s="35" t="s">
        <v>284</v>
      </c>
      <c r="D184" s="41">
        <v>5</v>
      </c>
      <c r="E184" s="46"/>
      <c r="F184" s="46">
        <f>D184*E184</f>
        <v>0</v>
      </c>
    </row>
    <row r="185" spans="1:6" ht="16.5" customHeight="1" x14ac:dyDescent="0.2">
      <c r="A185" s="35"/>
      <c r="B185" s="6" t="s">
        <v>484</v>
      </c>
      <c r="C185" s="37"/>
      <c r="D185" s="42"/>
      <c r="E185" s="47"/>
      <c r="F185" s="47">
        <f>SUM(F177:F184)</f>
        <v>0</v>
      </c>
    </row>
    <row r="186" spans="1:6" ht="16.5" customHeight="1" x14ac:dyDescent="0.2">
      <c r="A186" s="32"/>
      <c r="B186" s="7" t="s">
        <v>591</v>
      </c>
      <c r="C186" s="32"/>
      <c r="D186" s="40"/>
      <c r="E186" s="45"/>
      <c r="F186" s="45">
        <f>F185</f>
        <v>0</v>
      </c>
    </row>
    <row r="187" spans="1:6" ht="15.75" customHeight="1" x14ac:dyDescent="0.2">
      <c r="A187" s="32"/>
      <c r="B187" s="34" t="s">
        <v>592</v>
      </c>
      <c r="C187" s="32"/>
      <c r="D187" s="40"/>
      <c r="E187" s="45"/>
      <c r="F187" s="45"/>
    </row>
    <row r="188" spans="1:6" ht="24" x14ac:dyDescent="0.2">
      <c r="A188" s="32"/>
      <c r="B188" s="5" t="s">
        <v>593</v>
      </c>
      <c r="C188" s="32"/>
      <c r="D188" s="40"/>
      <c r="E188" s="45"/>
      <c r="F188" s="45"/>
    </row>
    <row r="189" spans="1:6" ht="16.5" customHeight="1" x14ac:dyDescent="0.2">
      <c r="A189" s="32" t="s">
        <v>474</v>
      </c>
      <c r="B189" s="5" t="s">
        <v>475</v>
      </c>
      <c r="C189" s="32"/>
      <c r="D189" s="40"/>
      <c r="E189" s="45"/>
      <c r="F189" s="45"/>
    </row>
    <row r="190" spans="1:6" ht="15.75" customHeight="1" x14ac:dyDescent="0.2">
      <c r="A190" s="35" t="s">
        <v>594</v>
      </c>
      <c r="B190" s="4" t="s">
        <v>595</v>
      </c>
      <c r="C190" s="35" t="s">
        <v>314</v>
      </c>
      <c r="D190" s="41">
        <v>11</v>
      </c>
      <c r="E190" s="46"/>
      <c r="F190" s="46">
        <f>D190*E190</f>
        <v>0</v>
      </c>
    </row>
    <row r="191" spans="1:6" ht="15.75" customHeight="1" x14ac:dyDescent="0.2">
      <c r="A191" s="35" t="s">
        <v>596</v>
      </c>
      <c r="B191" s="4" t="s">
        <v>597</v>
      </c>
      <c r="C191" s="35" t="s">
        <v>314</v>
      </c>
      <c r="D191" s="41">
        <v>19</v>
      </c>
      <c r="E191" s="46"/>
      <c r="F191" s="46">
        <f t="shared" ref="F191:F208" si="13">D191*E191</f>
        <v>0</v>
      </c>
    </row>
    <row r="192" spans="1:6" ht="16.5" customHeight="1" x14ac:dyDescent="0.2">
      <c r="A192" s="35" t="s">
        <v>598</v>
      </c>
      <c r="B192" s="4" t="s">
        <v>599</v>
      </c>
      <c r="C192" s="35" t="s">
        <v>314</v>
      </c>
      <c r="D192" s="41">
        <v>24</v>
      </c>
      <c r="E192" s="46"/>
      <c r="F192" s="46">
        <f t="shared" si="13"/>
        <v>0</v>
      </c>
    </row>
    <row r="193" spans="1:6" ht="15.75" customHeight="1" x14ac:dyDescent="0.2">
      <c r="A193" s="35" t="s">
        <v>600</v>
      </c>
      <c r="B193" s="4" t="s">
        <v>601</v>
      </c>
      <c r="C193" s="35" t="s">
        <v>302</v>
      </c>
      <c r="D193" s="41">
        <v>52</v>
      </c>
      <c r="E193" s="46"/>
      <c r="F193" s="46">
        <f t="shared" si="13"/>
        <v>0</v>
      </c>
    </row>
    <row r="194" spans="1:6" ht="16.5" customHeight="1" x14ac:dyDescent="0.2">
      <c r="A194" s="35" t="s">
        <v>602</v>
      </c>
      <c r="B194" s="4" t="s">
        <v>603</v>
      </c>
      <c r="C194" s="35" t="s">
        <v>314</v>
      </c>
      <c r="D194" s="41">
        <v>35</v>
      </c>
      <c r="E194" s="46"/>
      <c r="F194" s="46">
        <f t="shared" si="13"/>
        <v>0</v>
      </c>
    </row>
    <row r="195" spans="1:6" ht="16.5" customHeight="1" x14ac:dyDescent="0.2">
      <c r="A195" s="35" t="s">
        <v>604</v>
      </c>
      <c r="B195" s="4" t="s">
        <v>605</v>
      </c>
      <c r="C195" s="35" t="s">
        <v>579</v>
      </c>
      <c r="D195" s="41">
        <v>4</v>
      </c>
      <c r="E195" s="46"/>
      <c r="F195" s="46">
        <f t="shared" si="13"/>
        <v>0</v>
      </c>
    </row>
    <row r="196" spans="1:6" ht="15.75" customHeight="1" x14ac:dyDescent="0.2">
      <c r="A196" s="35" t="s">
        <v>606</v>
      </c>
      <c r="B196" s="4" t="s">
        <v>607</v>
      </c>
      <c r="C196" s="35" t="s">
        <v>579</v>
      </c>
      <c r="D196" s="41">
        <v>4</v>
      </c>
      <c r="E196" s="46"/>
      <c r="F196" s="46">
        <f t="shared" si="13"/>
        <v>0</v>
      </c>
    </row>
    <row r="197" spans="1:6" ht="38.25" customHeight="1" x14ac:dyDescent="0.2">
      <c r="A197" s="35" t="s">
        <v>608</v>
      </c>
      <c r="B197" s="4" t="s">
        <v>609</v>
      </c>
      <c r="C197" s="35" t="s">
        <v>314</v>
      </c>
      <c r="D197" s="41">
        <v>157</v>
      </c>
      <c r="E197" s="46"/>
      <c r="F197" s="46">
        <f t="shared" si="13"/>
        <v>0</v>
      </c>
    </row>
    <row r="198" spans="1:6" ht="27" customHeight="1" x14ac:dyDescent="0.2">
      <c r="A198" s="35" t="s">
        <v>610</v>
      </c>
      <c r="B198" s="4" t="s">
        <v>611</v>
      </c>
      <c r="C198" s="35" t="s">
        <v>302</v>
      </c>
      <c r="D198" s="41">
        <v>308</v>
      </c>
      <c r="E198" s="46"/>
      <c r="F198" s="46">
        <f t="shared" si="13"/>
        <v>0</v>
      </c>
    </row>
    <row r="199" spans="1:6" x14ac:dyDescent="0.2">
      <c r="A199" s="35" t="s">
        <v>612</v>
      </c>
      <c r="B199" s="4" t="s">
        <v>613</v>
      </c>
      <c r="C199" s="35" t="s">
        <v>314</v>
      </c>
      <c r="D199" s="41">
        <v>206</v>
      </c>
      <c r="E199" s="46"/>
      <c r="F199" s="46">
        <f t="shared" si="13"/>
        <v>0</v>
      </c>
    </row>
    <row r="200" spans="1:6" ht="24.6" customHeight="1" x14ac:dyDescent="0.2">
      <c r="A200" s="35" t="s">
        <v>614</v>
      </c>
      <c r="B200" s="4" t="s">
        <v>615</v>
      </c>
      <c r="C200" s="35" t="s">
        <v>579</v>
      </c>
      <c r="D200" s="41">
        <v>12</v>
      </c>
      <c r="E200" s="46"/>
      <c r="F200" s="46">
        <f t="shared" si="13"/>
        <v>0</v>
      </c>
    </row>
    <row r="201" spans="1:6" x14ac:dyDescent="0.2">
      <c r="A201" s="35" t="s">
        <v>616</v>
      </c>
      <c r="B201" s="4" t="s">
        <v>617</v>
      </c>
      <c r="C201" s="35" t="s">
        <v>314</v>
      </c>
      <c r="D201" s="41">
        <v>18</v>
      </c>
      <c r="E201" s="46"/>
      <c r="F201" s="46">
        <f t="shared" si="13"/>
        <v>0</v>
      </c>
    </row>
    <row r="202" spans="1:6" x14ac:dyDescent="0.2">
      <c r="A202" s="35" t="s">
        <v>618</v>
      </c>
      <c r="B202" s="4" t="s">
        <v>619</v>
      </c>
      <c r="C202" s="35" t="s">
        <v>314</v>
      </c>
      <c r="D202" s="41">
        <v>11</v>
      </c>
      <c r="E202" s="46"/>
      <c r="F202" s="46">
        <f t="shared" si="13"/>
        <v>0</v>
      </c>
    </row>
    <row r="203" spans="1:6" x14ac:dyDescent="0.2">
      <c r="A203" s="35" t="s">
        <v>620</v>
      </c>
      <c r="B203" s="4" t="s">
        <v>621</v>
      </c>
      <c r="C203" s="35" t="s">
        <v>314</v>
      </c>
      <c r="D203" s="41">
        <v>19</v>
      </c>
      <c r="E203" s="46"/>
      <c r="F203" s="46">
        <f t="shared" si="13"/>
        <v>0</v>
      </c>
    </row>
    <row r="204" spans="1:6" x14ac:dyDescent="0.2">
      <c r="A204" s="35" t="s">
        <v>622</v>
      </c>
      <c r="B204" s="4" t="s">
        <v>623</v>
      </c>
      <c r="C204" s="35" t="s">
        <v>314</v>
      </c>
      <c r="D204" s="41">
        <v>23</v>
      </c>
      <c r="E204" s="46"/>
      <c r="F204" s="46">
        <f>D204*E204</f>
        <v>0</v>
      </c>
    </row>
    <row r="205" spans="1:6" x14ac:dyDescent="0.2">
      <c r="A205" s="35" t="s">
        <v>624</v>
      </c>
      <c r="B205" s="4" t="s">
        <v>625</v>
      </c>
      <c r="C205" s="35" t="s">
        <v>302</v>
      </c>
      <c r="D205" s="41">
        <v>50</v>
      </c>
      <c r="E205" s="46"/>
      <c r="F205" s="46">
        <f t="shared" si="13"/>
        <v>0</v>
      </c>
    </row>
    <row r="206" spans="1:6" x14ac:dyDescent="0.2">
      <c r="A206" s="35" t="s">
        <v>626</v>
      </c>
      <c r="B206" s="4" t="s">
        <v>627</v>
      </c>
      <c r="C206" s="35" t="s">
        <v>314</v>
      </c>
      <c r="D206" s="41">
        <v>34</v>
      </c>
      <c r="E206" s="46"/>
      <c r="F206" s="46">
        <f t="shared" si="13"/>
        <v>0</v>
      </c>
    </row>
    <row r="207" spans="1:6" x14ac:dyDescent="0.2">
      <c r="A207" s="35" t="s">
        <v>628</v>
      </c>
      <c r="B207" s="4" t="s">
        <v>629</v>
      </c>
      <c r="C207" s="35" t="s">
        <v>579</v>
      </c>
      <c r="D207" s="41">
        <v>4</v>
      </c>
      <c r="E207" s="46"/>
      <c r="F207" s="46">
        <f t="shared" si="13"/>
        <v>0</v>
      </c>
    </row>
    <row r="208" spans="1:6" x14ac:dyDescent="0.2">
      <c r="A208" s="35" t="s">
        <v>630</v>
      </c>
      <c r="B208" s="4" t="s">
        <v>631</v>
      </c>
      <c r="C208" s="35" t="s">
        <v>579</v>
      </c>
      <c r="D208" s="41">
        <v>4</v>
      </c>
      <c r="E208" s="46"/>
      <c r="F208" s="46">
        <f t="shared" si="13"/>
        <v>0</v>
      </c>
    </row>
    <row r="209" spans="1:6" ht="15.75" customHeight="1" x14ac:dyDescent="0.2">
      <c r="A209" s="35"/>
      <c r="B209" s="6" t="s">
        <v>484</v>
      </c>
      <c r="C209" s="37"/>
      <c r="D209" s="42"/>
      <c r="E209" s="47"/>
      <c r="F209" s="47">
        <f>SUM(F190:F208)</f>
        <v>0</v>
      </c>
    </row>
    <row r="210" spans="1:6" ht="16.5" customHeight="1" x14ac:dyDescent="0.2">
      <c r="A210" s="32" t="s">
        <v>632</v>
      </c>
      <c r="B210" s="5" t="s">
        <v>633</v>
      </c>
      <c r="C210" s="32"/>
      <c r="D210" s="40"/>
      <c r="E210" s="45"/>
      <c r="F210" s="45"/>
    </row>
    <row r="211" spans="1:6" ht="15.75" customHeight="1" x14ac:dyDescent="0.2">
      <c r="A211" s="35" t="s">
        <v>634</v>
      </c>
      <c r="B211" s="4" t="s">
        <v>635</v>
      </c>
      <c r="C211" s="35" t="s">
        <v>296</v>
      </c>
      <c r="D211" s="41">
        <v>52</v>
      </c>
      <c r="E211" s="46"/>
      <c r="F211" s="46">
        <f>D211*E211</f>
        <v>0</v>
      </c>
    </row>
    <row r="212" spans="1:6" ht="16.5" customHeight="1" x14ac:dyDescent="0.2">
      <c r="A212" s="35" t="s">
        <v>636</v>
      </c>
      <c r="B212" s="4" t="s">
        <v>637</v>
      </c>
      <c r="C212" s="35" t="s">
        <v>296</v>
      </c>
      <c r="D212" s="41">
        <v>781</v>
      </c>
      <c r="E212" s="46"/>
      <c r="F212" s="46">
        <f>D212*E212</f>
        <v>0</v>
      </c>
    </row>
    <row r="213" spans="1:6" ht="15.75" customHeight="1" x14ac:dyDescent="0.2">
      <c r="A213" s="35"/>
      <c r="B213" s="6" t="s">
        <v>638</v>
      </c>
      <c r="C213" s="37"/>
      <c r="D213" s="42"/>
      <c r="E213" s="47"/>
      <c r="F213" s="47">
        <f>SUM(F211:F212)</f>
        <v>0</v>
      </c>
    </row>
    <row r="214" spans="1:6" ht="16.5" customHeight="1" x14ac:dyDescent="0.2">
      <c r="A214" s="32"/>
      <c r="B214" s="7" t="s">
        <v>639</v>
      </c>
      <c r="C214" s="32"/>
      <c r="D214" s="40"/>
      <c r="E214" s="45"/>
      <c r="F214" s="45">
        <f>F209+F213</f>
        <v>0</v>
      </c>
    </row>
    <row r="215" spans="1:6" x14ac:dyDescent="0.2">
      <c r="A215" s="32"/>
      <c r="B215" s="7"/>
      <c r="C215" s="32"/>
      <c r="D215" s="40"/>
      <c r="E215" s="45"/>
      <c r="F215" s="45"/>
    </row>
    <row r="216" spans="1:6" ht="15.75" customHeight="1" x14ac:dyDescent="0.2">
      <c r="A216" s="32"/>
      <c r="B216" s="34" t="s">
        <v>640</v>
      </c>
      <c r="C216" s="32"/>
      <c r="D216" s="40"/>
      <c r="E216" s="45"/>
      <c r="F216" s="45"/>
    </row>
    <row r="217" spans="1:6" ht="16.5" customHeight="1" x14ac:dyDescent="0.2">
      <c r="A217" s="32" t="s">
        <v>376</v>
      </c>
      <c r="B217" s="5" t="s">
        <v>377</v>
      </c>
      <c r="C217" s="32"/>
      <c r="D217" s="40"/>
      <c r="E217" s="45"/>
      <c r="F217" s="45"/>
    </row>
    <row r="218" spans="1:6" ht="27" customHeight="1" x14ac:dyDescent="0.2">
      <c r="A218" s="35" t="s">
        <v>641</v>
      </c>
      <c r="B218" s="4" t="s">
        <v>642</v>
      </c>
      <c r="C218" s="36" t="s">
        <v>302</v>
      </c>
      <c r="D218" s="41">
        <v>3</v>
      </c>
      <c r="E218" s="46"/>
      <c r="F218" s="46">
        <f>D218*E218</f>
        <v>0</v>
      </c>
    </row>
    <row r="219" spans="1:6" ht="15.75" customHeight="1" x14ac:dyDescent="0.2">
      <c r="A219" s="35"/>
      <c r="B219" s="6" t="s">
        <v>394</v>
      </c>
      <c r="C219" s="37"/>
      <c r="D219" s="42"/>
      <c r="E219" s="47"/>
      <c r="F219" s="47">
        <f>SUM(F218)</f>
        <v>0</v>
      </c>
    </row>
    <row r="220" spans="1:6" ht="16.5" customHeight="1" x14ac:dyDescent="0.2">
      <c r="A220" s="32"/>
      <c r="B220" s="7" t="s">
        <v>643</v>
      </c>
      <c r="C220" s="32"/>
      <c r="D220" s="40"/>
      <c r="E220" s="45"/>
      <c r="F220" s="45">
        <f>F219</f>
        <v>0</v>
      </c>
    </row>
    <row r="221" spans="1:6" ht="15.75" customHeight="1" x14ac:dyDescent="0.2">
      <c r="A221" s="32"/>
      <c r="B221" s="34" t="s">
        <v>644</v>
      </c>
      <c r="C221" s="32"/>
      <c r="D221" s="40"/>
      <c r="E221" s="45"/>
      <c r="F221" s="45"/>
    </row>
    <row r="222" spans="1:6" ht="16.5" customHeight="1" x14ac:dyDescent="0.2">
      <c r="A222" s="32" t="s">
        <v>645</v>
      </c>
      <c r="B222" s="5" t="s">
        <v>646</v>
      </c>
      <c r="C222" s="32"/>
      <c r="D222" s="40"/>
      <c r="E222" s="45"/>
      <c r="F222" s="45"/>
    </row>
    <row r="223" spans="1:6" ht="27" customHeight="1" x14ac:dyDescent="0.2">
      <c r="A223" s="35" t="s">
        <v>647</v>
      </c>
      <c r="B223" s="4" t="s">
        <v>648</v>
      </c>
      <c r="C223" s="36" t="s">
        <v>284</v>
      </c>
      <c r="D223" s="41">
        <v>13</v>
      </c>
      <c r="E223" s="46"/>
      <c r="F223" s="46">
        <f>D223*E223</f>
        <v>0</v>
      </c>
    </row>
    <row r="224" spans="1:6" ht="16.5" customHeight="1" x14ac:dyDescent="0.2">
      <c r="A224" s="35"/>
      <c r="B224" s="6" t="s">
        <v>649</v>
      </c>
      <c r="C224" s="37"/>
      <c r="D224" s="42"/>
      <c r="E224" s="47"/>
      <c r="F224" s="47">
        <f>SUM(F223)</f>
        <v>0</v>
      </c>
    </row>
    <row r="225" spans="1:6" ht="15.75" customHeight="1" x14ac:dyDescent="0.2">
      <c r="A225" s="32" t="s">
        <v>650</v>
      </c>
      <c r="B225" s="5" t="s">
        <v>651</v>
      </c>
      <c r="C225" s="32"/>
      <c r="D225" s="40"/>
      <c r="E225" s="45"/>
      <c r="F225" s="45"/>
    </row>
    <row r="226" spans="1:6" ht="15.75" customHeight="1" x14ac:dyDescent="0.2">
      <c r="A226" s="32"/>
      <c r="B226" s="128" t="s">
        <v>652</v>
      </c>
      <c r="C226" s="32"/>
      <c r="D226" s="40"/>
      <c r="E226" s="45"/>
      <c r="F226" s="45"/>
    </row>
    <row r="227" spans="1:6" ht="38.25" customHeight="1" x14ac:dyDescent="0.2">
      <c r="A227" s="35" t="s">
        <v>653</v>
      </c>
      <c r="B227" s="4" t="s">
        <v>654</v>
      </c>
      <c r="C227" s="35" t="s">
        <v>284</v>
      </c>
      <c r="D227" s="41">
        <v>1</v>
      </c>
      <c r="E227" s="46"/>
      <c r="F227" s="46">
        <f>D227*E227</f>
        <v>0</v>
      </c>
    </row>
    <row r="228" spans="1:6" ht="27" customHeight="1" x14ac:dyDescent="0.2">
      <c r="A228" s="35" t="s">
        <v>655</v>
      </c>
      <c r="B228" s="4" t="s">
        <v>656</v>
      </c>
      <c r="C228" s="35" t="s">
        <v>284</v>
      </c>
      <c r="D228" s="41">
        <v>2</v>
      </c>
      <c r="E228" s="46"/>
      <c r="F228" s="46">
        <f t="shared" ref="F228:F230" si="14">D228*E228</f>
        <v>0</v>
      </c>
    </row>
    <row r="229" spans="1:6" ht="27.75" customHeight="1" x14ac:dyDescent="0.2">
      <c r="A229" s="35" t="s">
        <v>657</v>
      </c>
      <c r="B229" s="4" t="s">
        <v>658</v>
      </c>
      <c r="C229" s="35" t="s">
        <v>284</v>
      </c>
      <c r="D229" s="41">
        <v>2</v>
      </c>
      <c r="E229" s="46"/>
      <c r="F229" s="46">
        <f t="shared" si="14"/>
        <v>0</v>
      </c>
    </row>
    <row r="230" spans="1:6" ht="27.75" customHeight="1" x14ac:dyDescent="0.2">
      <c r="A230" s="35" t="s">
        <v>659</v>
      </c>
      <c r="B230" s="4" t="s">
        <v>660</v>
      </c>
      <c r="C230" s="35" t="s">
        <v>284</v>
      </c>
      <c r="D230" s="41">
        <v>1</v>
      </c>
      <c r="E230" s="46"/>
      <c r="F230" s="46">
        <f t="shared" si="14"/>
        <v>0</v>
      </c>
    </row>
    <row r="231" spans="1:6" ht="15.75" customHeight="1" x14ac:dyDescent="0.2">
      <c r="A231" s="35"/>
      <c r="B231" s="6" t="s">
        <v>661</v>
      </c>
      <c r="C231" s="37"/>
      <c r="D231" s="42"/>
      <c r="E231" s="47"/>
      <c r="F231" s="47">
        <f>SUM(F227:F230)</f>
        <v>0</v>
      </c>
    </row>
    <row r="232" spans="1:6" ht="16.5" customHeight="1" x14ac:dyDescent="0.2">
      <c r="A232" s="32" t="s">
        <v>662</v>
      </c>
      <c r="B232" s="5" t="s">
        <v>663</v>
      </c>
      <c r="C232" s="32"/>
      <c r="D232" s="40"/>
      <c r="E232" s="45"/>
      <c r="F232" s="45"/>
    </row>
    <row r="233" spans="1:6" ht="16.5" customHeight="1" x14ac:dyDescent="0.2">
      <c r="A233" s="32"/>
      <c r="B233" s="128" t="s">
        <v>652</v>
      </c>
      <c r="C233" s="32"/>
      <c r="D233" s="40"/>
      <c r="E233" s="45"/>
      <c r="F233" s="45"/>
    </row>
    <row r="234" spans="1:6" ht="27" customHeight="1" x14ac:dyDescent="0.2">
      <c r="A234" s="35" t="s">
        <v>664</v>
      </c>
      <c r="B234" s="4" t="s">
        <v>665</v>
      </c>
      <c r="C234" s="35" t="s">
        <v>284</v>
      </c>
      <c r="D234" s="41">
        <v>23</v>
      </c>
      <c r="E234" s="46"/>
      <c r="F234" s="46">
        <f>D234*E234</f>
        <v>0</v>
      </c>
    </row>
    <row r="235" spans="1:6" ht="27.75" customHeight="1" x14ac:dyDescent="0.2">
      <c r="A235" s="35" t="s">
        <v>666</v>
      </c>
      <c r="B235" s="4" t="s">
        <v>667</v>
      </c>
      <c r="C235" s="35" t="s">
        <v>284</v>
      </c>
      <c r="D235" s="41">
        <v>1</v>
      </c>
      <c r="E235" s="46"/>
      <c r="F235" s="46">
        <f t="shared" ref="F235:F237" si="15">D235*E235</f>
        <v>0</v>
      </c>
    </row>
    <row r="236" spans="1:6" ht="38.25" customHeight="1" x14ac:dyDescent="0.2">
      <c r="A236" s="35" t="s">
        <v>668</v>
      </c>
      <c r="B236" s="4" t="s">
        <v>669</v>
      </c>
      <c r="C236" s="35" t="s">
        <v>284</v>
      </c>
      <c r="D236" s="41">
        <v>1</v>
      </c>
      <c r="E236" s="46"/>
      <c r="F236" s="46">
        <f t="shared" si="15"/>
        <v>0</v>
      </c>
    </row>
    <row r="237" spans="1:6" ht="27" customHeight="1" x14ac:dyDescent="0.2">
      <c r="A237" s="35" t="s">
        <v>670</v>
      </c>
      <c r="B237" s="4" t="s">
        <v>671</v>
      </c>
      <c r="C237" s="35" t="s">
        <v>284</v>
      </c>
      <c r="D237" s="41">
        <v>2</v>
      </c>
      <c r="E237" s="46"/>
      <c r="F237" s="46">
        <f t="shared" si="15"/>
        <v>0</v>
      </c>
    </row>
    <row r="238" spans="1:6" ht="36" x14ac:dyDescent="0.2">
      <c r="A238" s="35" t="s">
        <v>672</v>
      </c>
      <c r="B238" s="4" t="s">
        <v>673</v>
      </c>
      <c r="C238" s="35" t="s">
        <v>284</v>
      </c>
      <c r="D238" s="41">
        <v>2</v>
      </c>
      <c r="E238" s="46"/>
      <c r="F238" s="46">
        <f>D238*E238</f>
        <v>0</v>
      </c>
    </row>
    <row r="239" spans="1:6" ht="15.75" customHeight="1" x14ac:dyDescent="0.2">
      <c r="A239" s="35"/>
      <c r="B239" s="6" t="s">
        <v>674</v>
      </c>
      <c r="C239" s="37"/>
      <c r="D239" s="42"/>
      <c r="E239" s="47"/>
      <c r="F239" s="47">
        <f>SUM(F234:F238)</f>
        <v>0</v>
      </c>
    </row>
    <row r="240" spans="1:6" ht="16.5" customHeight="1" x14ac:dyDescent="0.2">
      <c r="A240" s="32"/>
      <c r="B240" s="7" t="s">
        <v>675</v>
      </c>
      <c r="C240" s="32"/>
      <c r="D240" s="40"/>
      <c r="E240" s="45"/>
      <c r="F240" s="45">
        <f>F224+F231+F239</f>
        <v>0</v>
      </c>
    </row>
    <row r="241" spans="1:6" ht="16.5" customHeight="1" x14ac:dyDescent="0.2">
      <c r="A241" s="32"/>
      <c r="B241" s="34" t="s">
        <v>676</v>
      </c>
      <c r="C241" s="32"/>
      <c r="D241" s="40"/>
      <c r="E241" s="45"/>
      <c r="F241" s="45"/>
    </row>
    <row r="242" spans="1:6" ht="15.75" customHeight="1" x14ac:dyDescent="0.2">
      <c r="A242" s="32" t="s">
        <v>662</v>
      </c>
      <c r="B242" s="5" t="s">
        <v>663</v>
      </c>
      <c r="C242" s="32"/>
      <c r="D242" s="40"/>
      <c r="E242" s="45"/>
      <c r="F242" s="45"/>
    </row>
    <row r="243" spans="1:6" ht="27.75" customHeight="1" x14ac:dyDescent="0.2">
      <c r="A243" s="35" t="s">
        <v>677</v>
      </c>
      <c r="B243" s="4" t="s">
        <v>678</v>
      </c>
      <c r="C243" s="35" t="s">
        <v>296</v>
      </c>
      <c r="D243" s="41">
        <v>230</v>
      </c>
      <c r="E243" s="46"/>
      <c r="F243" s="46">
        <f>D243*E243</f>
        <v>0</v>
      </c>
    </row>
    <row r="244" spans="1:6" ht="27" customHeight="1" x14ac:dyDescent="0.2">
      <c r="A244" s="35" t="s">
        <v>679</v>
      </c>
      <c r="B244" s="4" t="s">
        <v>680</v>
      </c>
      <c r="C244" s="36" t="s">
        <v>296</v>
      </c>
      <c r="D244" s="41">
        <v>190</v>
      </c>
      <c r="E244" s="46"/>
      <c r="F244" s="46">
        <f>D244*E244</f>
        <v>0</v>
      </c>
    </row>
    <row r="245" spans="1:6" ht="16.5" customHeight="1" x14ac:dyDescent="0.2">
      <c r="A245" s="35"/>
      <c r="B245" s="6" t="s">
        <v>674</v>
      </c>
      <c r="C245" s="37"/>
      <c r="D245" s="42"/>
      <c r="E245" s="47"/>
      <c r="F245" s="47">
        <f>SUM(F243:F244)</f>
        <v>0</v>
      </c>
    </row>
    <row r="246" spans="1:6" ht="15.75" customHeight="1" x14ac:dyDescent="0.2">
      <c r="A246" s="32" t="s">
        <v>681</v>
      </c>
      <c r="B246" s="5" t="s">
        <v>682</v>
      </c>
      <c r="C246" s="32"/>
      <c r="D246" s="40"/>
      <c r="E246" s="45"/>
      <c r="F246" s="45"/>
    </row>
    <row r="247" spans="1:6" ht="24" x14ac:dyDescent="0.2">
      <c r="A247" s="35" t="s">
        <v>683</v>
      </c>
      <c r="B247" s="4" t="s">
        <v>684</v>
      </c>
      <c r="C247" s="35" t="s">
        <v>296</v>
      </c>
      <c r="D247" s="41">
        <v>42</v>
      </c>
      <c r="E247" s="46"/>
      <c r="F247" s="46">
        <f>D247*E247</f>
        <v>0</v>
      </c>
    </row>
    <row r="248" spans="1:6" ht="27" customHeight="1" x14ac:dyDescent="0.2">
      <c r="A248" s="35" t="s">
        <v>685</v>
      </c>
      <c r="B248" s="4" t="s">
        <v>686</v>
      </c>
      <c r="C248" s="35" t="s">
        <v>296</v>
      </c>
      <c r="D248" s="41">
        <v>81</v>
      </c>
      <c r="E248" s="46"/>
      <c r="F248" s="46">
        <f>D248*E248</f>
        <v>0</v>
      </c>
    </row>
    <row r="249" spans="1:6" x14ac:dyDescent="0.2">
      <c r="A249" s="35" t="s">
        <v>687</v>
      </c>
      <c r="B249" s="4" t="s">
        <v>688</v>
      </c>
      <c r="C249" s="35" t="s">
        <v>296</v>
      </c>
      <c r="D249" s="41">
        <v>15</v>
      </c>
      <c r="E249" s="46"/>
      <c r="F249" s="46">
        <f>D249*E249</f>
        <v>0</v>
      </c>
    </row>
    <row r="250" spans="1:6" ht="27" customHeight="1" x14ac:dyDescent="0.2">
      <c r="A250" s="35" t="s">
        <v>689</v>
      </c>
      <c r="B250" s="4" t="s">
        <v>690</v>
      </c>
      <c r="C250" s="35" t="s">
        <v>296</v>
      </c>
      <c r="D250" s="41">
        <v>31</v>
      </c>
      <c r="E250" s="46"/>
      <c r="F250" s="46">
        <f>D250*E250</f>
        <v>0</v>
      </c>
    </row>
    <row r="251" spans="1:6" ht="24" x14ac:dyDescent="0.2">
      <c r="A251" s="35" t="s">
        <v>691</v>
      </c>
      <c r="B251" s="4" t="s">
        <v>692</v>
      </c>
      <c r="C251" s="35" t="s">
        <v>296</v>
      </c>
      <c r="D251" s="41">
        <v>31</v>
      </c>
      <c r="E251" s="46"/>
      <c r="F251" s="46">
        <f>D251*E251</f>
        <v>0</v>
      </c>
    </row>
    <row r="252" spans="1:6" ht="15.75" customHeight="1" x14ac:dyDescent="0.2">
      <c r="A252" s="35"/>
      <c r="B252" s="6" t="s">
        <v>693</v>
      </c>
      <c r="C252" s="37"/>
      <c r="D252" s="42"/>
      <c r="E252" s="47"/>
      <c r="F252" s="47">
        <f>SUM(F247:F251)</f>
        <v>0</v>
      </c>
    </row>
    <row r="253" spans="1:6" ht="16.5" customHeight="1" x14ac:dyDescent="0.2">
      <c r="A253" s="32" t="s">
        <v>694</v>
      </c>
      <c r="B253" s="5" t="s">
        <v>695</v>
      </c>
      <c r="C253" s="32"/>
      <c r="D253" s="40"/>
      <c r="E253" s="45"/>
      <c r="F253" s="45"/>
    </row>
    <row r="254" spans="1:6" ht="27" customHeight="1" x14ac:dyDescent="0.2">
      <c r="A254" s="35" t="s">
        <v>696</v>
      </c>
      <c r="B254" s="4" t="s">
        <v>697</v>
      </c>
      <c r="C254" s="35" t="s">
        <v>296</v>
      </c>
      <c r="D254" s="41">
        <v>857</v>
      </c>
      <c r="E254" s="46"/>
      <c r="F254" s="46">
        <f>D254*E254</f>
        <v>0</v>
      </c>
    </row>
    <row r="255" spans="1:6" ht="27.75" customHeight="1" x14ac:dyDescent="0.2">
      <c r="A255" s="35" t="s">
        <v>698</v>
      </c>
      <c r="B255" s="4" t="s">
        <v>699</v>
      </c>
      <c r="C255" s="35" t="s">
        <v>296</v>
      </c>
      <c r="D255" s="41">
        <v>578</v>
      </c>
      <c r="E255" s="46"/>
      <c r="F255" s="46">
        <f t="shared" ref="F255:F269" si="16">D255*E255</f>
        <v>0</v>
      </c>
    </row>
    <row r="256" spans="1:6" ht="15.75" customHeight="1" x14ac:dyDescent="0.2">
      <c r="A256" s="35" t="s">
        <v>700</v>
      </c>
      <c r="B256" s="4" t="s">
        <v>701</v>
      </c>
      <c r="C256" s="35" t="s">
        <v>296</v>
      </c>
      <c r="D256" s="41">
        <v>96</v>
      </c>
      <c r="E256" s="46"/>
      <c r="F256" s="46">
        <f t="shared" si="16"/>
        <v>0</v>
      </c>
    </row>
    <row r="257" spans="1:6" ht="16.5" customHeight="1" x14ac:dyDescent="0.2">
      <c r="A257" s="35" t="s">
        <v>702</v>
      </c>
      <c r="B257" s="4" t="s">
        <v>703</v>
      </c>
      <c r="C257" s="35" t="s">
        <v>579</v>
      </c>
      <c r="D257" s="41">
        <v>732</v>
      </c>
      <c r="E257" s="46"/>
      <c r="F257" s="46">
        <f t="shared" si="16"/>
        <v>0</v>
      </c>
    </row>
    <row r="258" spans="1:6" ht="27" customHeight="1" x14ac:dyDescent="0.2">
      <c r="A258" s="35" t="s">
        <v>704</v>
      </c>
      <c r="B258" s="4" t="s">
        <v>705</v>
      </c>
      <c r="C258" s="35" t="s">
        <v>296</v>
      </c>
      <c r="D258" s="41">
        <v>560</v>
      </c>
      <c r="E258" s="46"/>
      <c r="F258" s="46">
        <f t="shared" si="16"/>
        <v>0</v>
      </c>
    </row>
    <row r="259" spans="1:6" ht="27" customHeight="1" x14ac:dyDescent="0.2">
      <c r="A259" s="35" t="s">
        <v>706</v>
      </c>
      <c r="B259" s="4" t="s">
        <v>707</v>
      </c>
      <c r="C259" s="35" t="s">
        <v>296</v>
      </c>
      <c r="D259" s="41">
        <v>46</v>
      </c>
      <c r="E259" s="46"/>
      <c r="F259" s="46">
        <f t="shared" si="16"/>
        <v>0</v>
      </c>
    </row>
    <row r="260" spans="1:6" ht="27.75" customHeight="1" x14ac:dyDescent="0.2">
      <c r="A260" s="35" t="s">
        <v>708</v>
      </c>
      <c r="B260" s="4" t="s">
        <v>709</v>
      </c>
      <c r="C260" s="35" t="s">
        <v>296</v>
      </c>
      <c r="D260" s="41">
        <v>563</v>
      </c>
      <c r="E260" s="46"/>
      <c r="F260" s="46">
        <f t="shared" si="16"/>
        <v>0</v>
      </c>
    </row>
    <row r="261" spans="1:6" ht="27" customHeight="1" x14ac:dyDescent="0.2">
      <c r="A261" s="35" t="s">
        <v>710</v>
      </c>
      <c r="B261" s="4" t="s">
        <v>711</v>
      </c>
      <c r="C261" s="35" t="s">
        <v>296</v>
      </c>
      <c r="D261" s="41">
        <v>46</v>
      </c>
      <c r="E261" s="46"/>
      <c r="F261" s="46">
        <f t="shared" si="16"/>
        <v>0</v>
      </c>
    </row>
    <row r="262" spans="1:6" ht="27.75" customHeight="1" x14ac:dyDescent="0.2">
      <c r="A262" s="35" t="s">
        <v>712</v>
      </c>
      <c r="B262" s="4" t="s">
        <v>713</v>
      </c>
      <c r="C262" s="35" t="s">
        <v>296</v>
      </c>
      <c r="D262" s="41">
        <v>18</v>
      </c>
      <c r="E262" s="46"/>
      <c r="F262" s="46">
        <f t="shared" si="16"/>
        <v>0</v>
      </c>
    </row>
    <row r="263" spans="1:6" ht="27" customHeight="1" x14ac:dyDescent="0.2">
      <c r="A263" s="35" t="s">
        <v>714</v>
      </c>
      <c r="B263" s="4" t="s">
        <v>715</v>
      </c>
      <c r="C263" s="35" t="s">
        <v>296</v>
      </c>
      <c r="D263" s="41">
        <v>18</v>
      </c>
      <c r="E263" s="46"/>
      <c r="F263" s="46">
        <f t="shared" si="16"/>
        <v>0</v>
      </c>
    </row>
    <row r="264" spans="1:6" ht="27.75" customHeight="1" x14ac:dyDescent="0.2">
      <c r="A264" s="35" t="s">
        <v>716</v>
      </c>
      <c r="B264" s="4" t="s">
        <v>717</v>
      </c>
      <c r="C264" s="35" t="s">
        <v>296</v>
      </c>
      <c r="D264" s="41">
        <v>27</v>
      </c>
      <c r="E264" s="46"/>
      <c r="F264" s="46">
        <f t="shared" si="16"/>
        <v>0</v>
      </c>
    </row>
    <row r="265" spans="1:6" ht="27" customHeight="1" x14ac:dyDescent="0.2">
      <c r="A265" s="35" t="s">
        <v>718</v>
      </c>
      <c r="B265" s="4" t="s">
        <v>719</v>
      </c>
      <c r="C265" s="35" t="s">
        <v>296</v>
      </c>
      <c r="D265" s="41">
        <v>27</v>
      </c>
      <c r="E265" s="46"/>
      <c r="F265" s="46">
        <f t="shared" si="16"/>
        <v>0</v>
      </c>
    </row>
    <row r="266" spans="1:6" ht="27" customHeight="1" x14ac:dyDescent="0.2">
      <c r="A266" s="35" t="s">
        <v>720</v>
      </c>
      <c r="B266" s="4" t="s">
        <v>721</v>
      </c>
      <c r="C266" s="35" t="s">
        <v>296</v>
      </c>
      <c r="D266" s="41">
        <v>22</v>
      </c>
      <c r="E266" s="46"/>
      <c r="F266" s="46">
        <f t="shared" si="16"/>
        <v>0</v>
      </c>
    </row>
    <row r="267" spans="1:6" ht="27.75" customHeight="1" x14ac:dyDescent="0.2">
      <c r="A267" s="35" t="s">
        <v>722</v>
      </c>
      <c r="B267" s="4" t="s">
        <v>723</v>
      </c>
      <c r="C267" s="35" t="s">
        <v>296</v>
      </c>
      <c r="D267" s="41">
        <v>22</v>
      </c>
      <c r="E267" s="46"/>
      <c r="F267" s="46">
        <f t="shared" si="16"/>
        <v>0</v>
      </c>
    </row>
    <row r="268" spans="1:6" ht="24" x14ac:dyDescent="0.2">
      <c r="A268" s="35" t="s">
        <v>724</v>
      </c>
      <c r="B268" s="4" t="s">
        <v>725</v>
      </c>
      <c r="C268" s="35" t="s">
        <v>296</v>
      </c>
      <c r="D268" s="41">
        <v>36</v>
      </c>
      <c r="E268" s="46"/>
      <c r="F268" s="46">
        <f t="shared" si="16"/>
        <v>0</v>
      </c>
    </row>
    <row r="269" spans="1:6" ht="24" x14ac:dyDescent="0.2">
      <c r="A269" s="35" t="s">
        <v>726</v>
      </c>
      <c r="B269" s="4" t="s">
        <v>727</v>
      </c>
      <c r="C269" s="35" t="s">
        <v>296</v>
      </c>
      <c r="D269" s="41">
        <v>36</v>
      </c>
      <c r="E269" s="46"/>
      <c r="F269" s="46">
        <f t="shared" si="16"/>
        <v>0</v>
      </c>
    </row>
    <row r="270" spans="1:6" ht="15.75" customHeight="1" x14ac:dyDescent="0.2">
      <c r="A270" s="35"/>
      <c r="B270" s="6" t="s">
        <v>728</v>
      </c>
      <c r="C270" s="37"/>
      <c r="D270" s="42"/>
      <c r="E270" s="47"/>
      <c r="F270" s="47">
        <f>SUM(F254:F269)</f>
        <v>0</v>
      </c>
    </row>
    <row r="271" spans="1:6" ht="16.5" customHeight="1" x14ac:dyDescent="0.2">
      <c r="A271" s="32" t="s">
        <v>632</v>
      </c>
      <c r="B271" s="5" t="s">
        <v>633</v>
      </c>
      <c r="C271" s="32"/>
      <c r="D271" s="40"/>
      <c r="E271" s="45"/>
      <c r="F271" s="45"/>
    </row>
    <row r="272" spans="1:6" ht="15.75" customHeight="1" x14ac:dyDescent="0.2">
      <c r="A272" s="35" t="s">
        <v>729</v>
      </c>
      <c r="B272" s="4" t="s">
        <v>730</v>
      </c>
      <c r="C272" s="35" t="s">
        <v>296</v>
      </c>
      <c r="D272" s="41">
        <v>79</v>
      </c>
      <c r="E272" s="46"/>
      <c r="F272" s="46">
        <f>D272*E272</f>
        <v>0</v>
      </c>
    </row>
    <row r="273" spans="1:6" ht="15.75" customHeight="1" x14ac:dyDescent="0.2">
      <c r="A273" s="35" t="s">
        <v>731</v>
      </c>
      <c r="B273" s="4" t="s">
        <v>732</v>
      </c>
      <c r="C273" s="35" t="s">
        <v>296</v>
      </c>
      <c r="D273" s="41">
        <v>4</v>
      </c>
      <c r="E273" s="46"/>
      <c r="F273" s="46">
        <f>D273*E273</f>
        <v>0</v>
      </c>
    </row>
    <row r="274" spans="1:6" ht="15.75" customHeight="1" x14ac:dyDescent="0.2">
      <c r="A274" s="35" t="s">
        <v>733</v>
      </c>
      <c r="B274" s="4" t="s">
        <v>734</v>
      </c>
      <c r="C274" s="35" t="s">
        <v>296</v>
      </c>
      <c r="D274" s="41">
        <v>9</v>
      </c>
      <c r="E274" s="46"/>
      <c r="F274" s="46">
        <f>D274*E274</f>
        <v>0</v>
      </c>
    </row>
    <row r="275" spans="1:6" ht="16.5" customHeight="1" x14ac:dyDescent="0.2">
      <c r="A275" s="35"/>
      <c r="B275" s="6" t="s">
        <v>638</v>
      </c>
      <c r="C275" s="37"/>
      <c r="D275" s="42"/>
      <c r="E275" s="47"/>
      <c r="F275" s="47">
        <f>SUM(F272:F274)</f>
        <v>0</v>
      </c>
    </row>
    <row r="276" spans="1:6" ht="15.75" customHeight="1" x14ac:dyDescent="0.2">
      <c r="A276" s="32" t="s">
        <v>735</v>
      </c>
      <c r="B276" s="5" t="s">
        <v>736</v>
      </c>
      <c r="C276" s="32"/>
      <c r="D276" s="40"/>
      <c r="E276" s="45"/>
      <c r="F276" s="45"/>
    </row>
    <row r="277" spans="1:6" ht="27.75" customHeight="1" x14ac:dyDescent="0.2">
      <c r="A277" s="35" t="s">
        <v>737</v>
      </c>
      <c r="B277" s="4" t="s">
        <v>738</v>
      </c>
      <c r="C277" s="35" t="s">
        <v>296</v>
      </c>
      <c r="D277" s="41">
        <v>651</v>
      </c>
      <c r="E277" s="46"/>
      <c r="F277" s="46">
        <f>D277*E277</f>
        <v>0</v>
      </c>
    </row>
    <row r="278" spans="1:6" ht="38.25" customHeight="1" x14ac:dyDescent="0.2">
      <c r="A278" s="35" t="s">
        <v>739</v>
      </c>
      <c r="B278" s="4" t="s">
        <v>740</v>
      </c>
      <c r="C278" s="35" t="s">
        <v>296</v>
      </c>
      <c r="D278" s="41">
        <v>190</v>
      </c>
      <c r="E278" s="46"/>
      <c r="F278" s="46">
        <f t="shared" ref="F278:F283" si="17">D278*E278</f>
        <v>0</v>
      </c>
    </row>
    <row r="279" spans="1:6" ht="27" customHeight="1" x14ac:dyDescent="0.2">
      <c r="A279" s="35" t="s">
        <v>741</v>
      </c>
      <c r="B279" s="4" t="s">
        <v>742</v>
      </c>
      <c r="C279" s="35" t="s">
        <v>314</v>
      </c>
      <c r="D279" s="41">
        <v>43</v>
      </c>
      <c r="E279" s="46"/>
      <c r="F279" s="46">
        <f t="shared" si="17"/>
        <v>0</v>
      </c>
    </row>
    <row r="280" spans="1:6" ht="27" customHeight="1" x14ac:dyDescent="0.2">
      <c r="A280" s="35" t="s">
        <v>743</v>
      </c>
      <c r="B280" s="4" t="s">
        <v>744</v>
      </c>
      <c r="C280" s="35" t="s">
        <v>302</v>
      </c>
      <c r="D280" s="41">
        <v>32</v>
      </c>
      <c r="E280" s="46"/>
      <c r="F280" s="46">
        <f t="shared" si="17"/>
        <v>0</v>
      </c>
    </row>
    <row r="281" spans="1:6" ht="27.75" customHeight="1" x14ac:dyDescent="0.2">
      <c r="A281" s="35" t="s">
        <v>745</v>
      </c>
      <c r="B281" s="4" t="s">
        <v>746</v>
      </c>
      <c r="C281" s="35" t="s">
        <v>296</v>
      </c>
      <c r="D281" s="41">
        <v>35</v>
      </c>
      <c r="E281" s="46"/>
      <c r="F281" s="46">
        <f t="shared" si="17"/>
        <v>0</v>
      </c>
    </row>
    <row r="282" spans="1:6" ht="24" x14ac:dyDescent="0.2">
      <c r="A282" s="35" t="s">
        <v>747</v>
      </c>
      <c r="B282" s="4" t="s">
        <v>748</v>
      </c>
      <c r="C282" s="35" t="s">
        <v>296</v>
      </c>
      <c r="D282" s="41">
        <v>6</v>
      </c>
      <c r="E282" s="46"/>
      <c r="F282" s="46">
        <f t="shared" si="17"/>
        <v>0</v>
      </c>
    </row>
    <row r="283" spans="1:6" ht="24" x14ac:dyDescent="0.2">
      <c r="A283" s="35" t="s">
        <v>749</v>
      </c>
      <c r="B283" s="4" t="s">
        <v>750</v>
      </c>
      <c r="C283" s="35" t="s">
        <v>296</v>
      </c>
      <c r="D283" s="41">
        <v>4</v>
      </c>
      <c r="E283" s="46"/>
      <c r="F283" s="46">
        <f t="shared" si="17"/>
        <v>0</v>
      </c>
    </row>
    <row r="284" spans="1:6" ht="15.75" customHeight="1" x14ac:dyDescent="0.2">
      <c r="A284" s="35"/>
      <c r="B284" s="6" t="s">
        <v>751</v>
      </c>
      <c r="C284" s="37"/>
      <c r="D284" s="42"/>
      <c r="E284" s="47"/>
      <c r="F284" s="47">
        <f>SUM(F277:F283)</f>
        <v>0</v>
      </c>
    </row>
    <row r="285" spans="1:6" ht="16.5" customHeight="1" x14ac:dyDescent="0.2">
      <c r="A285" s="32"/>
      <c r="B285" s="7" t="s">
        <v>752</v>
      </c>
      <c r="C285" s="32"/>
      <c r="D285" s="40"/>
      <c r="E285" s="45"/>
      <c r="F285" s="45">
        <f>F245+F252+F270+F275+F284</f>
        <v>0</v>
      </c>
    </row>
    <row r="286" spans="1:6" ht="15.75" customHeight="1" x14ac:dyDescent="0.2">
      <c r="A286" s="32"/>
      <c r="B286" s="34" t="s">
        <v>753</v>
      </c>
      <c r="C286" s="32"/>
      <c r="D286" s="40"/>
      <c r="E286" s="45"/>
      <c r="F286" s="45"/>
    </row>
    <row r="287" spans="1:6" ht="16.5" customHeight="1" x14ac:dyDescent="0.2">
      <c r="A287" s="32" t="s">
        <v>650</v>
      </c>
      <c r="B287" s="5" t="s">
        <v>651</v>
      </c>
      <c r="C287" s="32"/>
      <c r="D287" s="40"/>
      <c r="E287" s="45"/>
      <c r="F287" s="45"/>
    </row>
    <row r="288" spans="1:6" ht="24" x14ac:dyDescent="0.2">
      <c r="A288" s="35" t="s">
        <v>754</v>
      </c>
      <c r="B288" s="4" t="s">
        <v>755</v>
      </c>
      <c r="C288" s="35" t="s">
        <v>284</v>
      </c>
      <c r="D288" s="41">
        <v>7</v>
      </c>
      <c r="E288" s="46"/>
      <c r="F288" s="46">
        <f>D288*E288</f>
        <v>0</v>
      </c>
    </row>
    <row r="289" spans="1:6" ht="16.5" customHeight="1" x14ac:dyDescent="0.2">
      <c r="A289" s="35" t="s">
        <v>756</v>
      </c>
      <c r="B289" s="4" t="s">
        <v>757</v>
      </c>
      <c r="C289" s="35" t="s">
        <v>284</v>
      </c>
      <c r="D289" s="41">
        <v>21</v>
      </c>
      <c r="E289" s="46"/>
      <c r="F289" s="46">
        <f>D289*E289</f>
        <v>0</v>
      </c>
    </row>
    <row r="290" spans="1:6" ht="16.5" customHeight="1" x14ac:dyDescent="0.2">
      <c r="A290" s="35" t="s">
        <v>758</v>
      </c>
      <c r="B290" s="4" t="s">
        <v>759</v>
      </c>
      <c r="C290" s="35" t="s">
        <v>284</v>
      </c>
      <c r="D290" s="41">
        <v>7</v>
      </c>
      <c r="E290" s="46"/>
      <c r="F290" s="46">
        <f>D290*E290</f>
        <v>0</v>
      </c>
    </row>
    <row r="291" spans="1:6" ht="15.75" customHeight="1" x14ac:dyDescent="0.2">
      <c r="A291" s="35" t="s">
        <v>760</v>
      </c>
      <c r="B291" s="4" t="s">
        <v>761</v>
      </c>
      <c r="C291" s="35" t="s">
        <v>284</v>
      </c>
      <c r="D291" s="41">
        <v>4</v>
      </c>
      <c r="E291" s="46"/>
      <c r="F291" s="46">
        <f t="shared" ref="F291" si="18">D291*E291</f>
        <v>0</v>
      </c>
    </row>
    <row r="292" spans="1:6" ht="15.75" customHeight="1" x14ac:dyDescent="0.2">
      <c r="A292" s="35"/>
      <c r="B292" s="6" t="s">
        <v>661</v>
      </c>
      <c r="C292" s="37"/>
      <c r="D292" s="42"/>
      <c r="E292" s="47"/>
      <c r="F292" s="47">
        <f>SUM(F288:F291)</f>
        <v>0</v>
      </c>
    </row>
    <row r="293" spans="1:6" ht="15.75" customHeight="1" x14ac:dyDescent="0.2">
      <c r="A293" s="32" t="s">
        <v>662</v>
      </c>
      <c r="B293" s="5" t="s">
        <v>663</v>
      </c>
      <c r="C293" s="32"/>
      <c r="D293" s="40"/>
      <c r="E293" s="45"/>
      <c r="F293" s="45"/>
    </row>
    <row r="294" spans="1:6" ht="27.75" customHeight="1" x14ac:dyDescent="0.2">
      <c r="A294" s="35" t="s">
        <v>762</v>
      </c>
      <c r="B294" s="4" t="s">
        <v>763</v>
      </c>
      <c r="C294" s="35" t="s">
        <v>284</v>
      </c>
      <c r="D294" s="41">
        <v>29</v>
      </c>
      <c r="E294" s="46"/>
      <c r="F294" s="46">
        <f>D294*E294</f>
        <v>0</v>
      </c>
    </row>
    <row r="295" spans="1:6" ht="15.75" customHeight="1" x14ac:dyDescent="0.2">
      <c r="A295" s="35" t="s">
        <v>764</v>
      </c>
      <c r="B295" s="4" t="s">
        <v>765</v>
      </c>
      <c r="C295" s="35" t="s">
        <v>284</v>
      </c>
      <c r="D295" s="41">
        <v>87</v>
      </c>
      <c r="E295" s="46"/>
      <c r="F295" s="46">
        <f>D295*E295</f>
        <v>0</v>
      </c>
    </row>
    <row r="296" spans="1:6" ht="15.75" customHeight="1" x14ac:dyDescent="0.2">
      <c r="A296" s="35" t="s">
        <v>766</v>
      </c>
      <c r="B296" s="4" t="s">
        <v>761</v>
      </c>
      <c r="C296" s="35" t="s">
        <v>284</v>
      </c>
      <c r="D296" s="41">
        <v>7</v>
      </c>
      <c r="E296" s="46"/>
      <c r="F296" s="46">
        <f t="shared" ref="F296" si="19">D296*E296</f>
        <v>0</v>
      </c>
    </row>
    <row r="297" spans="1:6" ht="15.75" customHeight="1" x14ac:dyDescent="0.2">
      <c r="A297" s="35" t="s">
        <v>767</v>
      </c>
      <c r="B297" s="4" t="s">
        <v>768</v>
      </c>
      <c r="C297" s="35" t="s">
        <v>284</v>
      </c>
      <c r="D297" s="41">
        <v>11</v>
      </c>
      <c r="E297" s="46"/>
      <c r="F297" s="46">
        <f>D297*E297</f>
        <v>0</v>
      </c>
    </row>
    <row r="298" spans="1:6" ht="16.5" customHeight="1" x14ac:dyDescent="0.2">
      <c r="A298" s="35" t="s">
        <v>769</v>
      </c>
      <c r="B298" s="4" t="s">
        <v>759</v>
      </c>
      <c r="C298" s="35" t="s">
        <v>284</v>
      </c>
      <c r="D298" s="41">
        <v>4</v>
      </c>
      <c r="E298" s="46"/>
      <c r="F298" s="46">
        <f>D298*E298</f>
        <v>0</v>
      </c>
    </row>
    <row r="299" spans="1:6" ht="16.5" customHeight="1" x14ac:dyDescent="0.2">
      <c r="A299" s="35"/>
      <c r="B299" s="6" t="s">
        <v>674</v>
      </c>
      <c r="C299" s="37"/>
      <c r="D299" s="42"/>
      <c r="E299" s="47"/>
      <c r="F299" s="47">
        <f>SUM(F294:F298)</f>
        <v>0</v>
      </c>
    </row>
    <row r="300" spans="1:6" ht="15.75" customHeight="1" x14ac:dyDescent="0.2">
      <c r="A300" s="32" t="s">
        <v>770</v>
      </c>
      <c r="B300" s="5" t="s">
        <v>771</v>
      </c>
      <c r="C300" s="32"/>
      <c r="D300" s="40"/>
      <c r="E300" s="45"/>
      <c r="F300" s="45"/>
    </row>
    <row r="301" spans="1:6" ht="24" x14ac:dyDescent="0.2">
      <c r="A301" s="32"/>
      <c r="B301" s="5" t="s">
        <v>772</v>
      </c>
      <c r="C301" s="32"/>
      <c r="D301" s="40"/>
      <c r="E301" s="45"/>
      <c r="F301" s="45"/>
    </row>
    <row r="302" spans="1:6" ht="16.5" customHeight="1" x14ac:dyDescent="0.2">
      <c r="A302" s="35" t="s">
        <v>773</v>
      </c>
      <c r="B302" s="4" t="s">
        <v>774</v>
      </c>
      <c r="C302" s="35" t="s">
        <v>284</v>
      </c>
      <c r="D302" s="41">
        <v>3</v>
      </c>
      <c r="E302" s="46"/>
      <c r="F302" s="46">
        <f>D302*E302</f>
        <v>0</v>
      </c>
    </row>
    <row r="303" spans="1:6" ht="15.75" customHeight="1" x14ac:dyDescent="0.2">
      <c r="A303" s="35" t="s">
        <v>775</v>
      </c>
      <c r="B303" s="4" t="s">
        <v>776</v>
      </c>
      <c r="C303" s="35" t="s">
        <v>284</v>
      </c>
      <c r="D303" s="41">
        <v>3</v>
      </c>
      <c r="E303" s="46"/>
      <c r="F303" s="46">
        <f t="shared" ref="F303:F307" si="20">D303*E303</f>
        <v>0</v>
      </c>
    </row>
    <row r="304" spans="1:6" ht="24" x14ac:dyDescent="0.2">
      <c r="A304" s="35" t="s">
        <v>777</v>
      </c>
      <c r="B304" s="4" t="s">
        <v>778</v>
      </c>
      <c r="C304" s="35" t="s">
        <v>284</v>
      </c>
      <c r="D304" s="41">
        <v>1</v>
      </c>
      <c r="E304" s="46"/>
      <c r="F304" s="46">
        <f t="shared" si="20"/>
        <v>0</v>
      </c>
    </row>
    <row r="305" spans="1:6" ht="27.75" customHeight="1" x14ac:dyDescent="0.2">
      <c r="A305" s="35" t="s">
        <v>779</v>
      </c>
      <c r="B305" s="4" t="s">
        <v>780</v>
      </c>
      <c r="C305" s="35" t="s">
        <v>284</v>
      </c>
      <c r="D305" s="41">
        <v>3</v>
      </c>
      <c r="E305" s="46"/>
      <c r="F305" s="46">
        <f t="shared" si="20"/>
        <v>0</v>
      </c>
    </row>
    <row r="306" spans="1:6" ht="27" customHeight="1" x14ac:dyDescent="0.2">
      <c r="A306" s="35" t="s">
        <v>781</v>
      </c>
      <c r="B306" s="4" t="s">
        <v>782</v>
      </c>
      <c r="C306" s="35" t="s">
        <v>284</v>
      </c>
      <c r="D306" s="41">
        <v>3</v>
      </c>
      <c r="E306" s="46"/>
      <c r="F306" s="46">
        <f t="shared" si="20"/>
        <v>0</v>
      </c>
    </row>
    <row r="307" spans="1:6" ht="16.5" customHeight="1" x14ac:dyDescent="0.2">
      <c r="A307" s="35" t="s">
        <v>783</v>
      </c>
      <c r="B307" s="4" t="s">
        <v>784</v>
      </c>
      <c r="C307" s="36" t="s">
        <v>284</v>
      </c>
      <c r="D307" s="41">
        <v>3</v>
      </c>
      <c r="E307" s="46"/>
      <c r="F307" s="46">
        <f t="shared" si="20"/>
        <v>0</v>
      </c>
    </row>
    <row r="308" spans="1:6" ht="15.75" customHeight="1" x14ac:dyDescent="0.2">
      <c r="A308" s="35"/>
      <c r="B308" s="6" t="s">
        <v>785</v>
      </c>
      <c r="C308" s="37"/>
      <c r="D308" s="42"/>
      <c r="E308" s="47"/>
      <c r="F308" s="47">
        <f>SUM(F302:F307)</f>
        <v>0</v>
      </c>
    </row>
    <row r="309" spans="1:6" ht="16.5" customHeight="1" x14ac:dyDescent="0.2">
      <c r="A309" s="32"/>
      <c r="B309" s="7" t="s">
        <v>786</v>
      </c>
      <c r="C309" s="32"/>
      <c r="D309" s="40"/>
      <c r="E309" s="45"/>
      <c r="F309" s="45">
        <f>F292+F299+F308</f>
        <v>0</v>
      </c>
    </row>
    <row r="310" spans="1:6" ht="15.75" customHeight="1" x14ac:dyDescent="0.2">
      <c r="A310" s="32"/>
      <c r="B310" s="34" t="s">
        <v>787</v>
      </c>
      <c r="C310" s="32"/>
      <c r="D310" s="40"/>
      <c r="E310" s="45"/>
      <c r="F310" s="45"/>
    </row>
    <row r="311" spans="1:6" ht="16.5" customHeight="1" x14ac:dyDescent="0.2">
      <c r="A311" s="32" t="s">
        <v>788</v>
      </c>
      <c r="B311" s="5" t="s">
        <v>789</v>
      </c>
      <c r="C311" s="32"/>
      <c r="D311" s="40"/>
      <c r="E311" s="45"/>
      <c r="F311" s="45"/>
    </row>
    <row r="312" spans="1:6" ht="36" x14ac:dyDescent="0.2">
      <c r="A312" s="32"/>
      <c r="B312" s="5" t="s">
        <v>790</v>
      </c>
      <c r="C312" s="32"/>
      <c r="D312" s="40"/>
      <c r="E312" s="45"/>
      <c r="F312" s="45"/>
    </row>
    <row r="313" spans="1:6" ht="27" customHeight="1" x14ac:dyDescent="0.2">
      <c r="A313" s="35" t="s">
        <v>791</v>
      </c>
      <c r="B313" s="4" t="s">
        <v>792</v>
      </c>
      <c r="C313" s="35" t="s">
        <v>284</v>
      </c>
      <c r="D313" s="41">
        <v>7</v>
      </c>
      <c r="E313" s="46"/>
      <c r="F313" s="46">
        <f>D313*E313</f>
        <v>0</v>
      </c>
    </row>
    <row r="314" spans="1:6" ht="27.75" customHeight="1" x14ac:dyDescent="0.2">
      <c r="A314" s="35" t="s">
        <v>793</v>
      </c>
      <c r="B314" s="4" t="s">
        <v>794</v>
      </c>
      <c r="C314" s="35" t="s">
        <v>284</v>
      </c>
      <c r="D314" s="41">
        <v>1</v>
      </c>
      <c r="E314" s="46"/>
      <c r="F314" s="46">
        <f t="shared" ref="F314:F336" si="21">D314*E314</f>
        <v>0</v>
      </c>
    </row>
    <row r="315" spans="1:6" ht="27" customHeight="1" x14ac:dyDescent="0.2">
      <c r="A315" s="35" t="s">
        <v>795</v>
      </c>
      <c r="B315" s="4" t="s">
        <v>796</v>
      </c>
      <c r="C315" s="35" t="s">
        <v>284</v>
      </c>
      <c r="D315" s="41">
        <v>1</v>
      </c>
      <c r="E315" s="46"/>
      <c r="F315" s="46">
        <f t="shared" si="21"/>
        <v>0</v>
      </c>
    </row>
    <row r="316" spans="1:6" ht="38.25" customHeight="1" x14ac:dyDescent="0.2">
      <c r="A316" s="35" t="s">
        <v>797</v>
      </c>
      <c r="B316" s="4" t="s">
        <v>798</v>
      </c>
      <c r="C316" s="35" t="s">
        <v>284</v>
      </c>
      <c r="D316" s="41">
        <v>1</v>
      </c>
      <c r="E316" s="46"/>
      <c r="F316" s="46">
        <f t="shared" si="21"/>
        <v>0</v>
      </c>
    </row>
    <row r="317" spans="1:6" ht="15.75" customHeight="1" x14ac:dyDescent="0.2">
      <c r="A317" s="35" t="s">
        <v>799</v>
      </c>
      <c r="B317" s="4" t="s">
        <v>800</v>
      </c>
      <c r="C317" s="35" t="s">
        <v>284</v>
      </c>
      <c r="D317" s="41">
        <v>26</v>
      </c>
      <c r="E317" s="46"/>
      <c r="F317" s="46">
        <f t="shared" si="21"/>
        <v>0</v>
      </c>
    </row>
    <row r="318" spans="1:6" ht="16.5" customHeight="1" x14ac:dyDescent="0.2">
      <c r="A318" s="35" t="s">
        <v>801</v>
      </c>
      <c r="B318" s="4" t="s">
        <v>802</v>
      </c>
      <c r="C318" s="35" t="s">
        <v>284</v>
      </c>
      <c r="D318" s="41">
        <v>22</v>
      </c>
      <c r="E318" s="46"/>
      <c r="F318" s="46">
        <f t="shared" si="21"/>
        <v>0</v>
      </c>
    </row>
    <row r="319" spans="1:6" ht="15.75" customHeight="1" x14ac:dyDescent="0.2">
      <c r="A319" s="35" t="s">
        <v>803</v>
      </c>
      <c r="B319" s="4" t="s">
        <v>804</v>
      </c>
      <c r="C319" s="35" t="s">
        <v>284</v>
      </c>
      <c r="D319" s="41">
        <v>12</v>
      </c>
      <c r="E319" s="46"/>
      <c r="F319" s="46">
        <f t="shared" si="21"/>
        <v>0</v>
      </c>
    </row>
    <row r="320" spans="1:6" ht="27.75" customHeight="1" x14ac:dyDescent="0.2">
      <c r="A320" s="35" t="s">
        <v>805</v>
      </c>
      <c r="B320" s="4" t="s">
        <v>806</v>
      </c>
      <c r="C320" s="35" t="s">
        <v>284</v>
      </c>
      <c r="D320" s="41">
        <v>1</v>
      </c>
      <c r="E320" s="46"/>
      <c r="F320" s="46">
        <f t="shared" si="21"/>
        <v>0</v>
      </c>
    </row>
    <row r="321" spans="1:6" ht="15.75" customHeight="1" x14ac:dyDescent="0.2">
      <c r="A321" s="35" t="s">
        <v>807</v>
      </c>
      <c r="B321" s="4" t="s">
        <v>808</v>
      </c>
      <c r="C321" s="35" t="s">
        <v>284</v>
      </c>
      <c r="D321" s="41">
        <v>7</v>
      </c>
      <c r="E321" s="46"/>
      <c r="F321" s="46">
        <f t="shared" si="21"/>
        <v>0</v>
      </c>
    </row>
    <row r="322" spans="1:6" ht="38.25" customHeight="1" x14ac:dyDescent="0.2">
      <c r="A322" s="35" t="s">
        <v>809</v>
      </c>
      <c r="B322" s="4" t="s">
        <v>810</v>
      </c>
      <c r="C322" s="35" t="s">
        <v>284</v>
      </c>
      <c r="D322" s="41">
        <v>1</v>
      </c>
      <c r="E322" s="46"/>
      <c r="F322" s="46">
        <f t="shared" si="21"/>
        <v>0</v>
      </c>
    </row>
    <row r="323" spans="1:6" ht="27.75" customHeight="1" x14ac:dyDescent="0.2">
      <c r="A323" s="35" t="s">
        <v>811</v>
      </c>
      <c r="B323" s="4" t="s">
        <v>812</v>
      </c>
      <c r="C323" s="35" t="s">
        <v>284</v>
      </c>
      <c r="D323" s="41">
        <v>3</v>
      </c>
      <c r="E323" s="46"/>
      <c r="F323" s="46">
        <f t="shared" si="21"/>
        <v>0</v>
      </c>
    </row>
    <row r="324" spans="1:6" ht="27" customHeight="1" x14ac:dyDescent="0.2">
      <c r="A324" s="35" t="s">
        <v>813</v>
      </c>
      <c r="B324" s="4" t="s">
        <v>814</v>
      </c>
      <c r="C324" s="35" t="s">
        <v>284</v>
      </c>
      <c r="D324" s="41">
        <v>1</v>
      </c>
      <c r="E324" s="46"/>
      <c r="F324" s="46">
        <f t="shared" si="21"/>
        <v>0</v>
      </c>
    </row>
    <row r="325" spans="1:6" ht="27" customHeight="1" x14ac:dyDescent="0.2">
      <c r="A325" s="35" t="s">
        <v>815</v>
      </c>
      <c r="B325" s="4" t="s">
        <v>816</v>
      </c>
      <c r="C325" s="35" t="s">
        <v>284</v>
      </c>
      <c r="D325" s="41">
        <v>1</v>
      </c>
      <c r="E325" s="46"/>
      <c r="F325" s="46">
        <f t="shared" si="21"/>
        <v>0</v>
      </c>
    </row>
    <row r="326" spans="1:6" ht="27.75" customHeight="1" x14ac:dyDescent="0.2">
      <c r="A326" s="35" t="s">
        <v>817</v>
      </c>
      <c r="B326" s="4" t="s">
        <v>818</v>
      </c>
      <c r="C326" s="35" t="s">
        <v>284</v>
      </c>
      <c r="D326" s="41">
        <v>1</v>
      </c>
      <c r="E326" s="46"/>
      <c r="F326" s="46">
        <f t="shared" si="21"/>
        <v>0</v>
      </c>
    </row>
    <row r="327" spans="1:6" ht="38.25" customHeight="1" x14ac:dyDescent="0.2">
      <c r="A327" s="35" t="s">
        <v>819</v>
      </c>
      <c r="B327" s="4" t="s">
        <v>820</v>
      </c>
      <c r="C327" s="35" t="s">
        <v>284</v>
      </c>
      <c r="D327" s="41">
        <v>1</v>
      </c>
      <c r="E327" s="46"/>
      <c r="F327" s="46">
        <f t="shared" si="21"/>
        <v>0</v>
      </c>
    </row>
    <row r="328" spans="1:6" ht="15.75" customHeight="1" x14ac:dyDescent="0.2">
      <c r="A328" s="35" t="s">
        <v>821</v>
      </c>
      <c r="B328" s="4" t="s">
        <v>822</v>
      </c>
      <c r="C328" s="35" t="s">
        <v>284</v>
      </c>
      <c r="D328" s="41">
        <v>1</v>
      </c>
      <c r="E328" s="46"/>
      <c r="F328" s="46">
        <f t="shared" si="21"/>
        <v>0</v>
      </c>
    </row>
    <row r="329" spans="1:6" ht="27.75" customHeight="1" x14ac:dyDescent="0.2">
      <c r="A329" s="35" t="s">
        <v>823</v>
      </c>
      <c r="B329" s="4" t="s">
        <v>824</v>
      </c>
      <c r="C329" s="35" t="s">
        <v>284</v>
      </c>
      <c r="D329" s="41">
        <v>1</v>
      </c>
      <c r="E329" s="46"/>
      <c r="F329" s="46">
        <f t="shared" si="21"/>
        <v>0</v>
      </c>
    </row>
    <row r="330" spans="1:6" ht="15.75" customHeight="1" x14ac:dyDescent="0.2">
      <c r="A330" s="35" t="s">
        <v>825</v>
      </c>
      <c r="B330" s="4" t="s">
        <v>826</v>
      </c>
      <c r="C330" s="35" t="s">
        <v>284</v>
      </c>
      <c r="D330" s="41">
        <v>2</v>
      </c>
      <c r="E330" s="46"/>
      <c r="F330" s="46">
        <f t="shared" si="21"/>
        <v>0</v>
      </c>
    </row>
    <row r="331" spans="1:6" ht="27.75" customHeight="1" x14ac:dyDescent="0.2">
      <c r="A331" s="35" t="s">
        <v>827</v>
      </c>
      <c r="B331" s="4" t="s">
        <v>828</v>
      </c>
      <c r="C331" s="35" t="s">
        <v>284</v>
      </c>
      <c r="D331" s="41">
        <v>1</v>
      </c>
      <c r="E331" s="46"/>
      <c r="F331" s="46">
        <f t="shared" si="21"/>
        <v>0</v>
      </c>
    </row>
    <row r="332" spans="1:6" ht="15.75" customHeight="1" x14ac:dyDescent="0.2">
      <c r="A332" s="35" t="s">
        <v>829</v>
      </c>
      <c r="B332" s="4" t="s">
        <v>830</v>
      </c>
      <c r="C332" s="35" t="s">
        <v>284</v>
      </c>
      <c r="D332" s="41">
        <v>1</v>
      </c>
      <c r="E332" s="46"/>
      <c r="F332" s="46">
        <f t="shared" si="21"/>
        <v>0</v>
      </c>
    </row>
    <row r="333" spans="1:6" ht="16.5" customHeight="1" x14ac:dyDescent="0.2">
      <c r="A333" s="35" t="s">
        <v>831</v>
      </c>
      <c r="B333" s="4" t="s">
        <v>832</v>
      </c>
      <c r="C333" s="35" t="s">
        <v>284</v>
      </c>
      <c r="D333" s="41">
        <v>2</v>
      </c>
      <c r="E333" s="46"/>
      <c r="F333" s="46">
        <f t="shared" si="21"/>
        <v>0</v>
      </c>
    </row>
    <row r="334" spans="1:6" ht="15.75" customHeight="1" x14ac:dyDescent="0.2">
      <c r="A334" s="35" t="s">
        <v>833</v>
      </c>
      <c r="B334" s="4" t="s">
        <v>834</v>
      </c>
      <c r="C334" s="35" t="s">
        <v>284</v>
      </c>
      <c r="D334" s="41">
        <v>3</v>
      </c>
      <c r="E334" s="46"/>
      <c r="F334" s="46">
        <f t="shared" si="21"/>
        <v>0</v>
      </c>
    </row>
    <row r="335" spans="1:6" ht="27.75" customHeight="1" x14ac:dyDescent="0.2">
      <c r="A335" s="35" t="s">
        <v>835</v>
      </c>
      <c r="B335" s="4" t="s">
        <v>836</v>
      </c>
      <c r="C335" s="35" t="s">
        <v>284</v>
      </c>
      <c r="D335" s="41">
        <v>1</v>
      </c>
      <c r="E335" s="46"/>
      <c r="F335" s="46">
        <f t="shared" si="21"/>
        <v>0</v>
      </c>
    </row>
    <row r="336" spans="1:6" ht="15.75" customHeight="1" x14ac:dyDescent="0.2">
      <c r="A336" s="35" t="s">
        <v>837</v>
      </c>
      <c r="B336" s="4" t="s">
        <v>838</v>
      </c>
      <c r="C336" s="36" t="s">
        <v>579</v>
      </c>
      <c r="D336" s="41">
        <v>29</v>
      </c>
      <c r="E336" s="46"/>
      <c r="F336" s="46">
        <f t="shared" si="21"/>
        <v>0</v>
      </c>
    </row>
    <row r="337" spans="1:6" ht="16.5" customHeight="1" x14ac:dyDescent="0.2">
      <c r="A337" s="35"/>
      <c r="B337" s="6" t="s">
        <v>839</v>
      </c>
      <c r="C337" s="37"/>
      <c r="D337" s="42"/>
      <c r="E337" s="47"/>
      <c r="F337" s="47">
        <f>SUM(F313:F336)</f>
        <v>0</v>
      </c>
    </row>
    <row r="338" spans="1:6" ht="16.5" customHeight="1" x14ac:dyDescent="0.2">
      <c r="A338" s="32" t="s">
        <v>840</v>
      </c>
      <c r="B338" s="5" t="s">
        <v>841</v>
      </c>
      <c r="C338" s="32"/>
      <c r="D338" s="40"/>
      <c r="E338" s="45"/>
      <c r="F338" s="45"/>
    </row>
    <row r="339" spans="1:6" ht="96" x14ac:dyDescent="0.2">
      <c r="A339" s="35" t="s">
        <v>842</v>
      </c>
      <c r="B339" s="4" t="s">
        <v>843</v>
      </c>
      <c r="C339" s="80" t="s">
        <v>397</v>
      </c>
      <c r="D339" s="81"/>
      <c r="E339" s="82"/>
      <c r="F339" s="82"/>
    </row>
    <row r="340" spans="1:6" ht="16.5" customHeight="1" x14ac:dyDescent="0.2">
      <c r="A340" s="35"/>
      <c r="B340" s="6" t="s">
        <v>844</v>
      </c>
      <c r="C340" s="35"/>
      <c r="D340" s="41"/>
      <c r="E340" s="46"/>
      <c r="F340" s="46">
        <f>SUM(F339)</f>
        <v>0</v>
      </c>
    </row>
    <row r="341" spans="1:6" ht="15.75" customHeight="1" x14ac:dyDescent="0.2">
      <c r="A341" s="32"/>
      <c r="B341" s="7" t="s">
        <v>845</v>
      </c>
      <c r="C341" s="32"/>
      <c r="D341" s="40"/>
      <c r="E341" s="45"/>
      <c r="F341" s="45">
        <f>F337+F340</f>
        <v>0</v>
      </c>
    </row>
    <row r="342" spans="1:6" ht="16.5" customHeight="1" x14ac:dyDescent="0.2">
      <c r="A342" s="32"/>
      <c r="B342" s="34" t="s">
        <v>846</v>
      </c>
      <c r="C342" s="32"/>
      <c r="D342" s="40"/>
      <c r="E342" s="45"/>
      <c r="F342" s="45"/>
    </row>
    <row r="343" spans="1:6" ht="15.75" customHeight="1" x14ac:dyDescent="0.2">
      <c r="A343" s="32" t="s">
        <v>280</v>
      </c>
      <c r="B343" s="5" t="s">
        <v>281</v>
      </c>
      <c r="C343" s="32"/>
      <c r="D343" s="40"/>
      <c r="E343" s="45"/>
      <c r="F343" s="45"/>
    </row>
    <row r="344" spans="1:6" ht="24" x14ac:dyDescent="0.2">
      <c r="A344" s="32"/>
      <c r="B344" s="5" t="s">
        <v>847</v>
      </c>
      <c r="C344" s="32"/>
      <c r="D344" s="40"/>
      <c r="E344" s="45"/>
      <c r="F344" s="45"/>
    </row>
    <row r="345" spans="1:6" ht="27" customHeight="1" x14ac:dyDescent="0.2">
      <c r="A345" s="35" t="s">
        <v>848</v>
      </c>
      <c r="B345" s="4" t="s">
        <v>849</v>
      </c>
      <c r="C345" s="35" t="s">
        <v>284</v>
      </c>
      <c r="D345" s="41">
        <v>1</v>
      </c>
      <c r="E345" s="46"/>
      <c r="F345" s="46">
        <f>D345*E345</f>
        <v>0</v>
      </c>
    </row>
    <row r="346" spans="1:6" ht="27.75" customHeight="1" x14ac:dyDescent="0.2">
      <c r="A346" s="35" t="s">
        <v>850</v>
      </c>
      <c r="B346" s="4" t="s">
        <v>851</v>
      </c>
      <c r="C346" s="35" t="s">
        <v>284</v>
      </c>
      <c r="D346" s="41">
        <v>1</v>
      </c>
      <c r="E346" s="46"/>
      <c r="F346" s="46">
        <f t="shared" ref="F346:F353" si="22">D346*E346</f>
        <v>0</v>
      </c>
    </row>
    <row r="347" spans="1:6" ht="25.15" customHeight="1" x14ac:dyDescent="0.2">
      <c r="A347" s="35" t="s">
        <v>852</v>
      </c>
      <c r="B347" s="4" t="s">
        <v>853</v>
      </c>
      <c r="C347" s="35" t="s">
        <v>284</v>
      </c>
      <c r="D347" s="41">
        <v>1</v>
      </c>
      <c r="E347" s="46"/>
      <c r="F347" s="46">
        <f t="shared" si="22"/>
        <v>0</v>
      </c>
    </row>
    <row r="348" spans="1:6" ht="16.5" customHeight="1" x14ac:dyDescent="0.2">
      <c r="A348" s="35" t="s">
        <v>854</v>
      </c>
      <c r="B348" s="4" t="s">
        <v>855</v>
      </c>
      <c r="C348" s="35" t="s">
        <v>284</v>
      </c>
      <c r="D348" s="41">
        <v>3</v>
      </c>
      <c r="E348" s="46"/>
      <c r="F348" s="46">
        <f t="shared" si="22"/>
        <v>0</v>
      </c>
    </row>
    <row r="349" spans="1:6" ht="27" customHeight="1" x14ac:dyDescent="0.2">
      <c r="A349" s="35" t="s">
        <v>856</v>
      </c>
      <c r="B349" s="4" t="s">
        <v>857</v>
      </c>
      <c r="C349" s="35" t="s">
        <v>284</v>
      </c>
      <c r="D349" s="41">
        <v>1</v>
      </c>
      <c r="E349" s="46"/>
      <c r="F349" s="46">
        <f t="shared" si="22"/>
        <v>0</v>
      </c>
    </row>
    <row r="350" spans="1:6" ht="27.75" customHeight="1" x14ac:dyDescent="0.2">
      <c r="A350" s="35" t="s">
        <v>858</v>
      </c>
      <c r="B350" s="4" t="s">
        <v>859</v>
      </c>
      <c r="C350" s="35" t="s">
        <v>284</v>
      </c>
      <c r="D350" s="41">
        <v>3</v>
      </c>
      <c r="E350" s="46"/>
      <c r="F350" s="46">
        <f t="shared" si="22"/>
        <v>0</v>
      </c>
    </row>
    <row r="351" spans="1:6" ht="15.75" customHeight="1" x14ac:dyDescent="0.2">
      <c r="A351" s="35" t="s">
        <v>860</v>
      </c>
      <c r="B351" s="4" t="s">
        <v>861</v>
      </c>
      <c r="C351" s="35" t="s">
        <v>284</v>
      </c>
      <c r="D351" s="41">
        <v>1</v>
      </c>
      <c r="E351" s="46"/>
      <c r="F351" s="46">
        <f t="shared" si="22"/>
        <v>0</v>
      </c>
    </row>
    <row r="352" spans="1:6" ht="15.75" customHeight="1" x14ac:dyDescent="0.2">
      <c r="A352" s="35" t="s">
        <v>862</v>
      </c>
      <c r="B352" s="4" t="s">
        <v>863</v>
      </c>
      <c r="C352" s="35" t="s">
        <v>284</v>
      </c>
      <c r="D352" s="41">
        <v>1</v>
      </c>
      <c r="E352" s="46"/>
      <c r="F352" s="46">
        <f t="shared" si="22"/>
        <v>0</v>
      </c>
    </row>
    <row r="353" spans="1:6" ht="16.5" customHeight="1" x14ac:dyDescent="0.2">
      <c r="A353" s="35" t="s">
        <v>864</v>
      </c>
      <c r="B353" s="4" t="s">
        <v>865</v>
      </c>
      <c r="C353" s="35" t="s">
        <v>284</v>
      </c>
      <c r="D353" s="41">
        <v>1</v>
      </c>
      <c r="E353" s="46"/>
      <c r="F353" s="46">
        <f t="shared" si="22"/>
        <v>0</v>
      </c>
    </row>
    <row r="354" spans="1:6" ht="24" x14ac:dyDescent="0.2">
      <c r="A354" s="35" t="s">
        <v>866</v>
      </c>
      <c r="B354" s="4" t="s">
        <v>867</v>
      </c>
      <c r="C354" s="35" t="s">
        <v>284</v>
      </c>
      <c r="D354" s="41">
        <v>3</v>
      </c>
      <c r="E354" s="46"/>
      <c r="F354" s="46">
        <f>D354*E354</f>
        <v>0</v>
      </c>
    </row>
    <row r="355" spans="1:6" ht="15.75" customHeight="1" x14ac:dyDescent="0.2">
      <c r="A355" s="35"/>
      <c r="B355" s="6" t="s">
        <v>291</v>
      </c>
      <c r="C355" s="37"/>
      <c r="D355" s="42"/>
      <c r="E355" s="47"/>
      <c r="F355" s="47">
        <f>SUM(F345:F354)</f>
        <v>0</v>
      </c>
    </row>
    <row r="356" spans="1:6" ht="16.5" customHeight="1" x14ac:dyDescent="0.2">
      <c r="A356" s="32" t="s">
        <v>868</v>
      </c>
      <c r="B356" s="5" t="s">
        <v>869</v>
      </c>
      <c r="C356" s="32"/>
      <c r="D356" s="40"/>
      <c r="E356" s="45"/>
      <c r="F356" s="45"/>
    </row>
    <row r="357" spans="1:6" ht="15.75" customHeight="1" x14ac:dyDescent="0.2">
      <c r="A357" s="35" t="s">
        <v>870</v>
      </c>
      <c r="B357" s="4" t="s">
        <v>871</v>
      </c>
      <c r="C357" s="35" t="s">
        <v>284</v>
      </c>
      <c r="D357" s="41">
        <v>27</v>
      </c>
      <c r="E357" s="46"/>
      <c r="F357" s="46">
        <f>D357*E357</f>
        <v>0</v>
      </c>
    </row>
    <row r="358" spans="1:6" ht="16.5" customHeight="1" x14ac:dyDescent="0.2">
      <c r="A358" s="35" t="s">
        <v>872</v>
      </c>
      <c r="B358" s="4" t="s">
        <v>873</v>
      </c>
      <c r="C358" s="35" t="s">
        <v>284</v>
      </c>
      <c r="D358" s="41">
        <v>3</v>
      </c>
      <c r="E358" s="46"/>
      <c r="F358" s="46">
        <f t="shared" ref="F358:F371" si="23">D358*E358</f>
        <v>0</v>
      </c>
    </row>
    <row r="359" spans="1:6" ht="38.25" customHeight="1" x14ac:dyDescent="0.2">
      <c r="A359" s="35" t="s">
        <v>874</v>
      </c>
      <c r="B359" s="110" t="s">
        <v>875</v>
      </c>
      <c r="C359" s="35" t="s">
        <v>284</v>
      </c>
      <c r="D359" s="41">
        <v>1</v>
      </c>
      <c r="E359" s="46"/>
      <c r="F359" s="46">
        <f t="shared" si="23"/>
        <v>0</v>
      </c>
    </row>
    <row r="360" spans="1:6" ht="27" customHeight="1" x14ac:dyDescent="0.2">
      <c r="A360" s="35" t="s">
        <v>876</v>
      </c>
      <c r="B360" s="4" t="s">
        <v>877</v>
      </c>
      <c r="C360" s="35" t="s">
        <v>284</v>
      </c>
      <c r="D360" s="41">
        <v>1</v>
      </c>
      <c r="E360" s="46"/>
      <c r="F360" s="46">
        <f t="shared" si="23"/>
        <v>0</v>
      </c>
    </row>
    <row r="361" spans="1:6" ht="27.75" customHeight="1" x14ac:dyDescent="0.2">
      <c r="A361" s="35" t="s">
        <v>878</v>
      </c>
      <c r="B361" s="4" t="s">
        <v>879</v>
      </c>
      <c r="C361" s="35" t="s">
        <v>284</v>
      </c>
      <c r="D361" s="41">
        <v>2</v>
      </c>
      <c r="E361" s="46"/>
      <c r="F361" s="46">
        <f t="shared" si="23"/>
        <v>0</v>
      </c>
    </row>
    <row r="362" spans="1:6" ht="27" customHeight="1" x14ac:dyDescent="0.2">
      <c r="A362" s="35" t="s">
        <v>880</v>
      </c>
      <c r="B362" s="4" t="s">
        <v>881</v>
      </c>
      <c r="C362" s="35" t="s">
        <v>284</v>
      </c>
      <c r="D362" s="41">
        <v>1</v>
      </c>
      <c r="E362" s="46"/>
      <c r="F362" s="46">
        <f t="shared" si="23"/>
        <v>0</v>
      </c>
    </row>
    <row r="363" spans="1:6" ht="27.75" customHeight="1" x14ac:dyDescent="0.2">
      <c r="A363" s="35" t="s">
        <v>882</v>
      </c>
      <c r="B363" s="4" t="s">
        <v>883</v>
      </c>
      <c r="C363" s="35" t="s">
        <v>314</v>
      </c>
      <c r="D363" s="41">
        <v>16</v>
      </c>
      <c r="E363" s="46"/>
      <c r="F363" s="46">
        <f t="shared" si="23"/>
        <v>0</v>
      </c>
    </row>
    <row r="364" spans="1:6" ht="27" customHeight="1" x14ac:dyDescent="0.2">
      <c r="A364" s="35" t="s">
        <v>884</v>
      </c>
      <c r="B364" s="4" t="s">
        <v>885</v>
      </c>
      <c r="C364" s="35" t="s">
        <v>314</v>
      </c>
      <c r="D364" s="41">
        <v>64</v>
      </c>
      <c r="E364" s="46"/>
      <c r="F364" s="46">
        <f t="shared" si="23"/>
        <v>0</v>
      </c>
    </row>
    <row r="365" spans="1:6" ht="27.75" customHeight="1" x14ac:dyDescent="0.2">
      <c r="A365" s="35" t="s">
        <v>886</v>
      </c>
      <c r="B365" s="4" t="s">
        <v>887</v>
      </c>
      <c r="C365" s="35" t="s">
        <v>314</v>
      </c>
      <c r="D365" s="41">
        <v>24</v>
      </c>
      <c r="E365" s="46"/>
      <c r="F365" s="46">
        <f t="shared" si="23"/>
        <v>0</v>
      </c>
    </row>
    <row r="366" spans="1:6" ht="27.75" customHeight="1" x14ac:dyDescent="0.2">
      <c r="A366" s="35" t="s">
        <v>888</v>
      </c>
      <c r="B366" s="4" t="s">
        <v>889</v>
      </c>
      <c r="C366" s="35" t="s">
        <v>314</v>
      </c>
      <c r="D366" s="41">
        <v>262</v>
      </c>
      <c r="E366" s="46"/>
      <c r="F366" s="46">
        <f t="shared" si="23"/>
        <v>0</v>
      </c>
    </row>
    <row r="367" spans="1:6" ht="27" customHeight="1" x14ac:dyDescent="0.2">
      <c r="A367" s="35" t="s">
        <v>890</v>
      </c>
      <c r="B367" s="4" t="s">
        <v>891</v>
      </c>
      <c r="C367" s="35" t="s">
        <v>314</v>
      </c>
      <c r="D367" s="41">
        <v>221</v>
      </c>
      <c r="E367" s="46"/>
      <c r="F367" s="46">
        <f t="shared" si="23"/>
        <v>0</v>
      </c>
    </row>
    <row r="368" spans="1:6" ht="27.75" customHeight="1" x14ac:dyDescent="0.2">
      <c r="A368" s="35" t="s">
        <v>892</v>
      </c>
      <c r="B368" s="4" t="s">
        <v>893</v>
      </c>
      <c r="C368" s="35" t="s">
        <v>314</v>
      </c>
      <c r="D368" s="41">
        <v>40</v>
      </c>
      <c r="E368" s="46"/>
      <c r="F368" s="46">
        <f t="shared" si="23"/>
        <v>0</v>
      </c>
    </row>
    <row r="369" spans="1:6" ht="27" customHeight="1" x14ac:dyDescent="0.2">
      <c r="A369" s="35" t="s">
        <v>894</v>
      </c>
      <c r="B369" s="4" t="s">
        <v>895</v>
      </c>
      <c r="C369" s="35" t="s">
        <v>314</v>
      </c>
      <c r="D369" s="41">
        <v>67</v>
      </c>
      <c r="E369" s="46"/>
      <c r="F369" s="46">
        <f t="shared" si="23"/>
        <v>0</v>
      </c>
    </row>
    <row r="370" spans="1:6" ht="27.75" customHeight="1" x14ac:dyDescent="0.2">
      <c r="A370" s="35" t="s">
        <v>896</v>
      </c>
      <c r="B370" s="4" t="s">
        <v>897</v>
      </c>
      <c r="C370" s="35" t="s">
        <v>314</v>
      </c>
      <c r="D370" s="41">
        <v>233</v>
      </c>
      <c r="E370" s="46"/>
      <c r="F370" s="46">
        <f t="shared" si="23"/>
        <v>0</v>
      </c>
    </row>
    <row r="371" spans="1:6" ht="27" customHeight="1" x14ac:dyDescent="0.2">
      <c r="A371" s="35" t="s">
        <v>898</v>
      </c>
      <c r="B371" s="4" t="s">
        <v>899</v>
      </c>
      <c r="C371" s="36" t="s">
        <v>314</v>
      </c>
      <c r="D371" s="41">
        <v>497</v>
      </c>
      <c r="E371" s="46"/>
      <c r="F371" s="46">
        <f t="shared" si="23"/>
        <v>0</v>
      </c>
    </row>
    <row r="372" spans="1:6" ht="15.75" customHeight="1" x14ac:dyDescent="0.2">
      <c r="A372" s="35"/>
      <c r="B372" s="6" t="s">
        <v>900</v>
      </c>
      <c r="C372" s="37"/>
      <c r="D372" s="42"/>
      <c r="E372" s="47"/>
      <c r="F372" s="47">
        <f>SUM(F357:F371)</f>
        <v>0</v>
      </c>
    </row>
    <row r="373" spans="1:6" ht="16.5" customHeight="1" x14ac:dyDescent="0.2">
      <c r="A373" s="32" t="s">
        <v>901</v>
      </c>
      <c r="B373" s="5" t="s">
        <v>902</v>
      </c>
      <c r="C373" s="32"/>
      <c r="D373" s="40"/>
      <c r="E373" s="45"/>
      <c r="F373" s="45"/>
    </row>
    <row r="374" spans="1:6" ht="27" customHeight="1" x14ac:dyDescent="0.2">
      <c r="A374" s="35" t="s">
        <v>903</v>
      </c>
      <c r="B374" s="4" t="s">
        <v>904</v>
      </c>
      <c r="C374" s="35" t="s">
        <v>314</v>
      </c>
      <c r="D374" s="41">
        <v>11</v>
      </c>
      <c r="E374" s="46"/>
      <c r="F374" s="46">
        <f>D374*E374</f>
        <v>0</v>
      </c>
    </row>
    <row r="375" spans="1:6" ht="27.75" customHeight="1" x14ac:dyDescent="0.2">
      <c r="A375" s="35" t="s">
        <v>905</v>
      </c>
      <c r="B375" s="4" t="s">
        <v>906</v>
      </c>
      <c r="C375" s="35" t="s">
        <v>314</v>
      </c>
      <c r="D375" s="41">
        <v>301</v>
      </c>
      <c r="E375" s="46"/>
      <c r="F375" s="46">
        <f t="shared" ref="F375:F377" si="24">D375*E375</f>
        <v>0</v>
      </c>
    </row>
    <row r="376" spans="1:6" ht="27" customHeight="1" x14ac:dyDescent="0.2">
      <c r="A376" s="35" t="s">
        <v>907</v>
      </c>
      <c r="B376" s="4" t="s">
        <v>908</v>
      </c>
      <c r="C376" s="35" t="s">
        <v>314</v>
      </c>
      <c r="D376" s="41">
        <v>45</v>
      </c>
      <c r="E376" s="46"/>
      <c r="F376" s="46">
        <f t="shared" si="24"/>
        <v>0</v>
      </c>
    </row>
    <row r="377" spans="1:6" ht="27.75" customHeight="1" x14ac:dyDescent="0.2">
      <c r="A377" s="35" t="s">
        <v>909</v>
      </c>
      <c r="B377" s="4" t="s">
        <v>910</v>
      </c>
      <c r="C377" s="35" t="s">
        <v>314</v>
      </c>
      <c r="D377" s="41">
        <v>69</v>
      </c>
      <c r="E377" s="46"/>
      <c r="F377" s="46">
        <f t="shared" si="24"/>
        <v>0</v>
      </c>
    </row>
    <row r="378" spans="1:6" ht="27" customHeight="1" x14ac:dyDescent="0.2">
      <c r="A378" s="35" t="s">
        <v>911</v>
      </c>
      <c r="B378" s="4" t="s">
        <v>912</v>
      </c>
      <c r="C378" s="35" t="s">
        <v>284</v>
      </c>
      <c r="D378" s="41">
        <v>12</v>
      </c>
      <c r="E378" s="46"/>
      <c r="F378" s="46">
        <f>D378*E378</f>
        <v>0</v>
      </c>
    </row>
    <row r="379" spans="1:6" ht="27" customHeight="1" x14ac:dyDescent="0.2">
      <c r="A379" s="35" t="s">
        <v>913</v>
      </c>
      <c r="B379" s="4" t="s">
        <v>914</v>
      </c>
      <c r="C379" s="35" t="s">
        <v>284</v>
      </c>
      <c r="D379" s="41">
        <v>2</v>
      </c>
      <c r="E379" s="46"/>
      <c r="F379" s="46">
        <f>D379*E379</f>
        <v>0</v>
      </c>
    </row>
    <row r="380" spans="1:6" ht="27.75" customHeight="1" x14ac:dyDescent="0.2">
      <c r="A380" s="35" t="s">
        <v>915</v>
      </c>
      <c r="B380" s="4" t="s">
        <v>916</v>
      </c>
      <c r="C380" s="36" t="s">
        <v>284</v>
      </c>
      <c r="D380" s="41">
        <v>3</v>
      </c>
      <c r="E380" s="46"/>
      <c r="F380" s="46">
        <f>D380*E380</f>
        <v>0</v>
      </c>
    </row>
    <row r="381" spans="1:6" ht="15.75" customHeight="1" x14ac:dyDescent="0.2">
      <c r="A381" s="35"/>
      <c r="B381" s="6" t="s">
        <v>917</v>
      </c>
      <c r="C381" s="37"/>
      <c r="D381" s="42"/>
      <c r="E381" s="47"/>
      <c r="F381" s="47">
        <f>SUM(F374:F380)</f>
        <v>0</v>
      </c>
    </row>
    <row r="382" spans="1:6" ht="16.5" customHeight="1" x14ac:dyDescent="0.2">
      <c r="A382" s="32" t="s">
        <v>918</v>
      </c>
      <c r="B382" s="5" t="s">
        <v>919</v>
      </c>
      <c r="C382" s="32"/>
      <c r="D382" s="40"/>
      <c r="E382" s="45"/>
      <c r="F382" s="45"/>
    </row>
    <row r="383" spans="1:6" ht="15.75" customHeight="1" x14ac:dyDescent="0.2">
      <c r="A383" s="35" t="s">
        <v>920</v>
      </c>
      <c r="B383" s="4" t="s">
        <v>921</v>
      </c>
      <c r="C383" s="36" t="s">
        <v>314</v>
      </c>
      <c r="D383" s="41">
        <v>28</v>
      </c>
      <c r="E383" s="46"/>
      <c r="F383" s="46">
        <f>D383*E383</f>
        <v>0</v>
      </c>
    </row>
    <row r="384" spans="1:6" ht="16.5" customHeight="1" x14ac:dyDescent="0.2">
      <c r="A384" s="35"/>
      <c r="B384" s="6" t="s">
        <v>922</v>
      </c>
      <c r="C384" s="37"/>
      <c r="D384" s="42"/>
      <c r="E384" s="47"/>
      <c r="F384" s="47">
        <f>SUM(F383)</f>
        <v>0</v>
      </c>
    </row>
    <row r="385" spans="1:6" ht="15.75" customHeight="1" x14ac:dyDescent="0.2">
      <c r="A385" s="32" t="s">
        <v>292</v>
      </c>
      <c r="B385" s="5" t="s">
        <v>293</v>
      </c>
      <c r="C385" s="32"/>
      <c r="D385" s="40"/>
      <c r="E385" s="45"/>
      <c r="F385" s="45"/>
    </row>
    <row r="386" spans="1:6" ht="27" customHeight="1" x14ac:dyDescent="0.2">
      <c r="A386" s="35" t="s">
        <v>923</v>
      </c>
      <c r="B386" s="4" t="s">
        <v>924</v>
      </c>
      <c r="C386" s="35" t="s">
        <v>314</v>
      </c>
      <c r="D386" s="41">
        <v>84</v>
      </c>
      <c r="E386" s="46"/>
      <c r="F386" s="46">
        <f>D386*E386</f>
        <v>0</v>
      </c>
    </row>
    <row r="387" spans="1:6" ht="24" x14ac:dyDescent="0.2">
      <c r="A387" s="35" t="s">
        <v>925</v>
      </c>
      <c r="B387" s="4" t="s">
        <v>926</v>
      </c>
      <c r="C387" s="35" t="s">
        <v>284</v>
      </c>
      <c r="D387" s="41">
        <v>6</v>
      </c>
      <c r="E387" s="46"/>
      <c r="F387" s="46">
        <f>D387*E387</f>
        <v>0</v>
      </c>
    </row>
    <row r="388" spans="1:6" ht="24" x14ac:dyDescent="0.2">
      <c r="A388" s="123" t="s">
        <v>927</v>
      </c>
      <c r="B388" s="110" t="s">
        <v>928</v>
      </c>
      <c r="C388" s="35" t="s">
        <v>929</v>
      </c>
      <c r="D388" s="41">
        <v>1</v>
      </c>
      <c r="E388" s="46"/>
      <c r="F388" s="46">
        <f>D388*E388</f>
        <v>0</v>
      </c>
    </row>
    <row r="389" spans="1:6" ht="24" x14ac:dyDescent="0.2">
      <c r="A389" s="123" t="s">
        <v>930</v>
      </c>
      <c r="B389" s="110" t="s">
        <v>931</v>
      </c>
      <c r="C389" s="35" t="s">
        <v>929</v>
      </c>
      <c r="D389" s="41">
        <v>1</v>
      </c>
      <c r="E389" s="46"/>
      <c r="F389" s="46">
        <f>D389*E389</f>
        <v>0</v>
      </c>
    </row>
    <row r="390" spans="1:6" ht="15.75" customHeight="1" x14ac:dyDescent="0.2">
      <c r="A390" s="35"/>
      <c r="B390" s="6" t="s">
        <v>406</v>
      </c>
      <c r="C390" s="37"/>
      <c r="D390" s="42"/>
      <c r="E390" s="47"/>
      <c r="F390" s="47">
        <f>SUM(F386:F389)</f>
        <v>0</v>
      </c>
    </row>
    <row r="391" spans="1:6" ht="16.5" customHeight="1" x14ac:dyDescent="0.2">
      <c r="A391" s="32"/>
      <c r="B391" s="7" t="s">
        <v>932</v>
      </c>
      <c r="C391" s="32"/>
      <c r="D391" s="40"/>
      <c r="E391" s="45"/>
      <c r="F391" s="45">
        <f>F355+F372+F381+F384+F390</f>
        <v>0</v>
      </c>
    </row>
    <row r="392" spans="1:6" ht="16.5" customHeight="1" x14ac:dyDescent="0.2">
      <c r="A392" s="32"/>
      <c r="B392" s="34" t="s">
        <v>933</v>
      </c>
      <c r="C392" s="32"/>
      <c r="D392" s="40"/>
      <c r="E392" s="45"/>
      <c r="F392" s="45"/>
    </row>
    <row r="393" spans="1:6" ht="15.75" customHeight="1" x14ac:dyDescent="0.2">
      <c r="A393" s="32" t="s">
        <v>934</v>
      </c>
      <c r="B393" s="5" t="s">
        <v>935</v>
      </c>
      <c r="C393" s="32"/>
      <c r="D393" s="40"/>
      <c r="E393" s="45"/>
      <c r="F393" s="45"/>
    </row>
    <row r="394" spans="1:6" ht="25.5" customHeight="1" x14ac:dyDescent="0.2">
      <c r="A394" s="123" t="s">
        <v>936</v>
      </c>
      <c r="B394" s="110" t="s">
        <v>937</v>
      </c>
      <c r="C394" s="35" t="s">
        <v>284</v>
      </c>
      <c r="D394" s="41">
        <v>27</v>
      </c>
      <c r="E394" s="46"/>
      <c r="F394" s="46">
        <f>D394*E394</f>
        <v>0</v>
      </c>
    </row>
    <row r="395" spans="1:6" ht="24" x14ac:dyDescent="0.2">
      <c r="A395" s="123" t="s">
        <v>938</v>
      </c>
      <c r="B395" s="110" t="s">
        <v>939</v>
      </c>
      <c r="C395" s="35" t="s">
        <v>284</v>
      </c>
      <c r="D395" s="41">
        <v>2</v>
      </c>
      <c r="E395" s="46"/>
      <c r="F395" s="46">
        <f t="shared" ref="F395:F409" si="25">D395*E395</f>
        <v>0</v>
      </c>
    </row>
    <row r="396" spans="1:6" ht="27.75" customHeight="1" x14ac:dyDescent="0.2">
      <c r="A396" s="123" t="s">
        <v>940</v>
      </c>
      <c r="B396" s="110" t="s">
        <v>941</v>
      </c>
      <c r="C396" s="35" t="s">
        <v>284</v>
      </c>
      <c r="D396" s="41">
        <v>3</v>
      </c>
      <c r="E396" s="46"/>
      <c r="F396" s="46">
        <f t="shared" si="25"/>
        <v>0</v>
      </c>
    </row>
    <row r="397" spans="1:6" ht="27.75" customHeight="1" x14ac:dyDescent="0.2">
      <c r="A397" s="123" t="s">
        <v>942</v>
      </c>
      <c r="B397" s="110" t="s">
        <v>943</v>
      </c>
      <c r="C397" s="35" t="s">
        <v>284</v>
      </c>
      <c r="D397" s="41">
        <v>2</v>
      </c>
      <c r="E397" s="46"/>
      <c r="F397" s="46">
        <f t="shared" si="25"/>
        <v>0</v>
      </c>
    </row>
    <row r="398" spans="1:6" ht="26.25" customHeight="1" x14ac:dyDescent="0.2">
      <c r="A398" s="123" t="s">
        <v>944</v>
      </c>
      <c r="B398" s="110" t="s">
        <v>945</v>
      </c>
      <c r="C398" s="35" t="s">
        <v>284</v>
      </c>
      <c r="D398" s="41">
        <v>1</v>
      </c>
      <c r="E398" s="46"/>
      <c r="F398" s="46">
        <f>D398*E398</f>
        <v>0</v>
      </c>
    </row>
    <row r="399" spans="1:6" ht="17.25" customHeight="1" x14ac:dyDescent="0.2">
      <c r="A399" s="123" t="s">
        <v>946</v>
      </c>
      <c r="B399" s="110" t="s">
        <v>947</v>
      </c>
      <c r="C399" s="35" t="s">
        <v>284</v>
      </c>
      <c r="D399" s="41">
        <v>20</v>
      </c>
      <c r="E399" s="46"/>
      <c r="F399" s="46">
        <f t="shared" si="25"/>
        <v>0</v>
      </c>
    </row>
    <row r="400" spans="1:6" ht="24" x14ac:dyDescent="0.2">
      <c r="A400" s="123" t="s">
        <v>948</v>
      </c>
      <c r="B400" s="110" t="s">
        <v>949</v>
      </c>
      <c r="C400" s="35" t="s">
        <v>284</v>
      </c>
      <c r="D400" s="41">
        <v>5</v>
      </c>
      <c r="E400" s="46"/>
      <c r="F400" s="46">
        <f t="shared" si="25"/>
        <v>0</v>
      </c>
    </row>
    <row r="401" spans="1:6" ht="15.75" customHeight="1" x14ac:dyDescent="0.2">
      <c r="A401" s="123" t="s">
        <v>950</v>
      </c>
      <c r="B401" s="110" t="s">
        <v>951</v>
      </c>
      <c r="C401" s="35" t="s">
        <v>284</v>
      </c>
      <c r="D401" s="41">
        <v>1</v>
      </c>
      <c r="E401" s="46"/>
      <c r="F401" s="46">
        <f t="shared" si="25"/>
        <v>0</v>
      </c>
    </row>
    <row r="402" spans="1:6" ht="17.25" customHeight="1" x14ac:dyDescent="0.2">
      <c r="A402" s="123" t="s">
        <v>952</v>
      </c>
      <c r="B402" s="110" t="s">
        <v>953</v>
      </c>
      <c r="C402" s="35" t="s">
        <v>284</v>
      </c>
      <c r="D402" s="41">
        <v>1</v>
      </c>
      <c r="E402" s="46"/>
      <c r="F402" s="46">
        <f t="shared" si="25"/>
        <v>0</v>
      </c>
    </row>
    <row r="403" spans="1:6" ht="38.25" customHeight="1" x14ac:dyDescent="0.2">
      <c r="A403" s="35" t="s">
        <v>954</v>
      </c>
      <c r="B403" s="110" t="s">
        <v>955</v>
      </c>
      <c r="C403" s="35" t="s">
        <v>284</v>
      </c>
      <c r="D403" s="41">
        <v>1</v>
      </c>
      <c r="E403" s="46"/>
      <c r="F403" s="46">
        <f t="shared" si="25"/>
        <v>0</v>
      </c>
    </row>
    <row r="404" spans="1:6" ht="38.25" customHeight="1" x14ac:dyDescent="0.2">
      <c r="A404" s="35" t="s">
        <v>956</v>
      </c>
      <c r="B404" s="4" t="s">
        <v>957</v>
      </c>
      <c r="C404" s="35" t="s">
        <v>284</v>
      </c>
      <c r="D404" s="41">
        <v>1</v>
      </c>
      <c r="E404" s="46"/>
      <c r="F404" s="46">
        <f t="shared" si="25"/>
        <v>0</v>
      </c>
    </row>
    <row r="405" spans="1:6" ht="38.25" customHeight="1" x14ac:dyDescent="0.2">
      <c r="A405" s="35" t="s">
        <v>958</v>
      </c>
      <c r="B405" s="4" t="s">
        <v>959</v>
      </c>
      <c r="C405" s="35" t="s">
        <v>284</v>
      </c>
      <c r="D405" s="41">
        <v>1</v>
      </c>
      <c r="E405" s="46"/>
      <c r="F405" s="46">
        <f t="shared" si="25"/>
        <v>0</v>
      </c>
    </row>
    <row r="406" spans="1:6" ht="38.25" customHeight="1" x14ac:dyDescent="0.2">
      <c r="A406" s="35" t="s">
        <v>960</v>
      </c>
      <c r="B406" s="4" t="s">
        <v>961</v>
      </c>
      <c r="C406" s="35" t="s">
        <v>284</v>
      </c>
      <c r="D406" s="41">
        <v>1</v>
      </c>
      <c r="E406" s="46"/>
      <c r="F406" s="46">
        <f>D406*E406</f>
        <v>0</v>
      </c>
    </row>
    <row r="407" spans="1:6" ht="27" customHeight="1" x14ac:dyDescent="0.2">
      <c r="A407" s="35" t="s">
        <v>962</v>
      </c>
      <c r="B407" s="110" t="s">
        <v>963</v>
      </c>
      <c r="C407" s="35" t="s">
        <v>284</v>
      </c>
      <c r="D407" s="41">
        <v>1</v>
      </c>
      <c r="E407" s="46"/>
      <c r="F407" s="46">
        <f t="shared" si="25"/>
        <v>0</v>
      </c>
    </row>
    <row r="408" spans="1:6" ht="38.25" customHeight="1" x14ac:dyDescent="0.2">
      <c r="A408" s="35" t="s">
        <v>964</v>
      </c>
      <c r="B408" s="110" t="s">
        <v>965</v>
      </c>
      <c r="C408" s="35" t="s">
        <v>284</v>
      </c>
      <c r="D408" s="41">
        <v>1</v>
      </c>
      <c r="E408" s="46"/>
      <c r="F408" s="46">
        <f t="shared" si="25"/>
        <v>0</v>
      </c>
    </row>
    <row r="409" spans="1:6" ht="36" x14ac:dyDescent="0.2">
      <c r="A409" s="35" t="s">
        <v>966</v>
      </c>
      <c r="B409" s="110" t="s">
        <v>967</v>
      </c>
      <c r="C409" s="36" t="s">
        <v>284</v>
      </c>
      <c r="D409" s="41">
        <v>1</v>
      </c>
      <c r="E409" s="46"/>
      <c r="F409" s="46">
        <f t="shared" si="25"/>
        <v>0</v>
      </c>
    </row>
    <row r="410" spans="1:6" ht="15.75" customHeight="1" x14ac:dyDescent="0.2">
      <c r="A410" s="35"/>
      <c r="B410" s="6" t="s">
        <v>968</v>
      </c>
      <c r="C410" s="37"/>
      <c r="D410" s="42"/>
      <c r="E410" s="47"/>
      <c r="F410" s="47">
        <f>SUM(F394:F409)</f>
        <v>0</v>
      </c>
    </row>
    <row r="411" spans="1:6" ht="16.5" customHeight="1" x14ac:dyDescent="0.2">
      <c r="A411" s="32" t="s">
        <v>298</v>
      </c>
      <c r="B411" s="5" t="s">
        <v>299</v>
      </c>
      <c r="C411" s="32"/>
      <c r="D411" s="40"/>
      <c r="E411" s="45"/>
      <c r="F411" s="45"/>
    </row>
    <row r="412" spans="1:6" ht="38.25" customHeight="1" x14ac:dyDescent="0.2">
      <c r="A412" s="35" t="s">
        <v>969</v>
      </c>
      <c r="B412" s="4" t="s">
        <v>970</v>
      </c>
      <c r="C412" s="35" t="s">
        <v>284</v>
      </c>
      <c r="D412" s="41">
        <v>1</v>
      </c>
      <c r="E412" s="46"/>
      <c r="F412" s="46">
        <f>D412*E412</f>
        <v>0</v>
      </c>
    </row>
    <row r="413" spans="1:6" ht="38.25" customHeight="1" x14ac:dyDescent="0.2">
      <c r="A413" s="35" t="s">
        <v>971</v>
      </c>
      <c r="B413" s="4" t="s">
        <v>972</v>
      </c>
      <c r="C413" s="35" t="s">
        <v>284</v>
      </c>
      <c r="D413" s="41">
        <v>1</v>
      </c>
      <c r="E413" s="46"/>
      <c r="F413" s="46">
        <f t="shared" ref="F413:F442" si="26">D413*E413</f>
        <v>0</v>
      </c>
    </row>
    <row r="414" spans="1:6" ht="38.25" customHeight="1" x14ac:dyDescent="0.2">
      <c r="A414" s="35" t="s">
        <v>973</v>
      </c>
      <c r="B414" s="4" t="s">
        <v>974</v>
      </c>
      <c r="C414" s="35" t="s">
        <v>284</v>
      </c>
      <c r="D414" s="41">
        <v>1</v>
      </c>
      <c r="E414" s="46"/>
      <c r="F414" s="46">
        <f>D414*E414</f>
        <v>0</v>
      </c>
    </row>
    <row r="415" spans="1:6" ht="38.25" customHeight="1" x14ac:dyDescent="0.2">
      <c r="A415" s="35" t="s">
        <v>975</v>
      </c>
      <c r="B415" s="4" t="s">
        <v>976</v>
      </c>
      <c r="C415" s="35" t="s">
        <v>284</v>
      </c>
      <c r="D415" s="41">
        <v>1</v>
      </c>
      <c r="E415" s="46"/>
      <c r="F415" s="46">
        <f t="shared" si="26"/>
        <v>0</v>
      </c>
    </row>
    <row r="416" spans="1:6" ht="38.25" customHeight="1" x14ac:dyDescent="0.2">
      <c r="A416" s="35" t="s">
        <v>977</v>
      </c>
      <c r="B416" s="4" t="s">
        <v>978</v>
      </c>
      <c r="C416" s="35" t="s">
        <v>284</v>
      </c>
      <c r="D416" s="41">
        <v>1</v>
      </c>
      <c r="E416" s="46"/>
      <c r="F416" s="46">
        <f t="shared" si="26"/>
        <v>0</v>
      </c>
    </row>
    <row r="417" spans="1:6" ht="38.25" customHeight="1" x14ac:dyDescent="0.2">
      <c r="A417" s="35" t="s">
        <v>979</v>
      </c>
      <c r="B417" s="4" t="s">
        <v>980</v>
      </c>
      <c r="C417" s="35" t="s">
        <v>284</v>
      </c>
      <c r="D417" s="41">
        <v>1</v>
      </c>
      <c r="E417" s="46"/>
      <c r="F417" s="46">
        <f t="shared" si="26"/>
        <v>0</v>
      </c>
    </row>
    <row r="418" spans="1:6" ht="38.25" customHeight="1" x14ac:dyDescent="0.2">
      <c r="A418" s="35" t="s">
        <v>981</v>
      </c>
      <c r="B418" s="4" t="s">
        <v>982</v>
      </c>
      <c r="C418" s="35" t="s">
        <v>284</v>
      </c>
      <c r="D418" s="41">
        <v>1</v>
      </c>
      <c r="E418" s="46"/>
      <c r="F418" s="46">
        <f t="shared" si="26"/>
        <v>0</v>
      </c>
    </row>
    <row r="419" spans="1:6" ht="38.25" customHeight="1" x14ac:dyDescent="0.2">
      <c r="A419" s="35" t="s">
        <v>983</v>
      </c>
      <c r="B419" s="4" t="s">
        <v>984</v>
      </c>
      <c r="C419" s="35" t="s">
        <v>284</v>
      </c>
      <c r="D419" s="41">
        <v>1</v>
      </c>
      <c r="E419" s="46"/>
      <c r="F419" s="46">
        <f t="shared" si="26"/>
        <v>0</v>
      </c>
    </row>
    <row r="420" spans="1:6" ht="38.25" customHeight="1" x14ac:dyDescent="0.2">
      <c r="A420" s="35" t="s">
        <v>985</v>
      </c>
      <c r="B420" s="4" t="s">
        <v>986</v>
      </c>
      <c r="C420" s="35" t="s">
        <v>284</v>
      </c>
      <c r="D420" s="41">
        <v>1</v>
      </c>
      <c r="E420" s="46"/>
      <c r="F420" s="46">
        <f t="shared" si="26"/>
        <v>0</v>
      </c>
    </row>
    <row r="421" spans="1:6" ht="38.25" customHeight="1" x14ac:dyDescent="0.2">
      <c r="A421" s="35" t="s">
        <v>987</v>
      </c>
      <c r="B421" s="4" t="s">
        <v>988</v>
      </c>
      <c r="C421" s="35" t="s">
        <v>284</v>
      </c>
      <c r="D421" s="41">
        <v>1</v>
      </c>
      <c r="E421" s="46"/>
      <c r="F421" s="46">
        <f t="shared" si="26"/>
        <v>0</v>
      </c>
    </row>
    <row r="422" spans="1:6" ht="27.75" customHeight="1" x14ac:dyDescent="0.2">
      <c r="A422" s="35" t="s">
        <v>989</v>
      </c>
      <c r="B422" s="4" t="s">
        <v>990</v>
      </c>
      <c r="C422" s="35" t="s">
        <v>284</v>
      </c>
      <c r="D422" s="41">
        <v>3</v>
      </c>
      <c r="E422" s="46"/>
      <c r="F422" s="46">
        <f t="shared" si="26"/>
        <v>0</v>
      </c>
    </row>
    <row r="423" spans="1:6" ht="27" customHeight="1" x14ac:dyDescent="0.2">
      <c r="A423" s="35" t="s">
        <v>991</v>
      </c>
      <c r="B423" s="4" t="s">
        <v>992</v>
      </c>
      <c r="C423" s="35" t="s">
        <v>284</v>
      </c>
      <c r="D423" s="41">
        <v>4</v>
      </c>
      <c r="E423" s="46"/>
      <c r="F423" s="46">
        <f t="shared" si="26"/>
        <v>0</v>
      </c>
    </row>
    <row r="424" spans="1:6" ht="27.75" customHeight="1" x14ac:dyDescent="0.2">
      <c r="A424" s="35" t="s">
        <v>993</v>
      </c>
      <c r="B424" s="4" t="s">
        <v>994</v>
      </c>
      <c r="C424" s="35" t="s">
        <v>284</v>
      </c>
      <c r="D424" s="41">
        <v>2</v>
      </c>
      <c r="E424" s="46"/>
      <c r="F424" s="46">
        <f t="shared" si="26"/>
        <v>0</v>
      </c>
    </row>
    <row r="425" spans="1:6" ht="27" customHeight="1" x14ac:dyDescent="0.2">
      <c r="A425" s="35" t="s">
        <v>995</v>
      </c>
      <c r="B425" s="4" t="s">
        <v>996</v>
      </c>
      <c r="C425" s="35" t="s">
        <v>284</v>
      </c>
      <c r="D425" s="41">
        <v>3</v>
      </c>
      <c r="E425" s="46"/>
      <c r="F425" s="46">
        <f t="shared" si="26"/>
        <v>0</v>
      </c>
    </row>
    <row r="426" spans="1:6" ht="27" customHeight="1" x14ac:dyDescent="0.2">
      <c r="A426" s="35" t="s">
        <v>997</v>
      </c>
      <c r="B426" s="4" t="s">
        <v>996</v>
      </c>
      <c r="C426" s="35" t="s">
        <v>284</v>
      </c>
      <c r="D426" s="41">
        <v>1</v>
      </c>
      <c r="E426" s="46"/>
      <c r="F426" s="46">
        <f t="shared" si="26"/>
        <v>0</v>
      </c>
    </row>
    <row r="427" spans="1:6" ht="27.75" customHeight="1" x14ac:dyDescent="0.2">
      <c r="A427" s="35" t="s">
        <v>998</v>
      </c>
      <c r="B427" s="4" t="s">
        <v>999</v>
      </c>
      <c r="C427" s="35" t="s">
        <v>284</v>
      </c>
      <c r="D427" s="41">
        <v>1</v>
      </c>
      <c r="E427" s="46"/>
      <c r="F427" s="46">
        <f t="shared" si="26"/>
        <v>0</v>
      </c>
    </row>
    <row r="428" spans="1:6" ht="27" customHeight="1" x14ac:dyDescent="0.2">
      <c r="A428" s="35" t="s">
        <v>1000</v>
      </c>
      <c r="B428" s="4" t="s">
        <v>1001</v>
      </c>
      <c r="C428" s="35" t="s">
        <v>284</v>
      </c>
      <c r="D428" s="41">
        <v>1</v>
      </c>
      <c r="E428" s="46"/>
      <c r="F428" s="46">
        <f t="shared" si="26"/>
        <v>0</v>
      </c>
    </row>
    <row r="429" spans="1:6" ht="27.75" customHeight="1" x14ac:dyDescent="0.2">
      <c r="A429" s="35" t="s">
        <v>1002</v>
      </c>
      <c r="B429" s="4" t="s">
        <v>1003</v>
      </c>
      <c r="C429" s="35" t="s">
        <v>284</v>
      </c>
      <c r="D429" s="41">
        <v>1</v>
      </c>
      <c r="E429" s="46"/>
      <c r="F429" s="46">
        <f t="shared" si="26"/>
        <v>0</v>
      </c>
    </row>
    <row r="430" spans="1:6" ht="27.75" customHeight="1" x14ac:dyDescent="0.2">
      <c r="A430" s="35" t="s">
        <v>1004</v>
      </c>
      <c r="B430" s="4" t="s">
        <v>1005</v>
      </c>
      <c r="C430" s="35" t="s">
        <v>284</v>
      </c>
      <c r="D430" s="41">
        <v>1</v>
      </c>
      <c r="E430" s="46"/>
      <c r="F430" s="46">
        <f t="shared" si="26"/>
        <v>0</v>
      </c>
    </row>
    <row r="431" spans="1:6" ht="27" customHeight="1" x14ac:dyDescent="0.2">
      <c r="A431" s="35" t="s">
        <v>1006</v>
      </c>
      <c r="B431" s="4" t="s">
        <v>1007</v>
      </c>
      <c r="C431" s="35" t="s">
        <v>284</v>
      </c>
      <c r="D431" s="41">
        <v>1</v>
      </c>
      <c r="E431" s="46"/>
      <c r="F431" s="46">
        <f t="shared" si="26"/>
        <v>0</v>
      </c>
    </row>
    <row r="432" spans="1:6" ht="27.75" customHeight="1" x14ac:dyDescent="0.2">
      <c r="A432" s="35" t="s">
        <v>1008</v>
      </c>
      <c r="B432" s="4" t="s">
        <v>1009</v>
      </c>
      <c r="C432" s="35" t="s">
        <v>284</v>
      </c>
      <c r="D432" s="41">
        <v>1</v>
      </c>
      <c r="E432" s="46"/>
      <c r="F432" s="46">
        <f t="shared" si="26"/>
        <v>0</v>
      </c>
    </row>
    <row r="433" spans="1:6" ht="27" customHeight="1" x14ac:dyDescent="0.2">
      <c r="A433" s="35" t="s">
        <v>1010</v>
      </c>
      <c r="B433" s="4" t="s">
        <v>1011</v>
      </c>
      <c r="C433" s="35" t="s">
        <v>284</v>
      </c>
      <c r="D433" s="41">
        <v>1</v>
      </c>
      <c r="E433" s="46"/>
      <c r="F433" s="46">
        <f t="shared" si="26"/>
        <v>0</v>
      </c>
    </row>
    <row r="434" spans="1:6" ht="27.75" customHeight="1" x14ac:dyDescent="0.2">
      <c r="A434" s="35" t="s">
        <v>1012</v>
      </c>
      <c r="B434" s="4" t="s">
        <v>1013</v>
      </c>
      <c r="C434" s="35" t="s">
        <v>284</v>
      </c>
      <c r="D434" s="41">
        <v>1</v>
      </c>
      <c r="E434" s="46"/>
      <c r="F434" s="46">
        <f t="shared" si="26"/>
        <v>0</v>
      </c>
    </row>
    <row r="435" spans="1:6" ht="27" customHeight="1" x14ac:dyDescent="0.2">
      <c r="A435" s="35" t="s">
        <v>1014</v>
      </c>
      <c r="B435" s="4" t="s">
        <v>1015</v>
      </c>
      <c r="C435" s="35" t="s">
        <v>314</v>
      </c>
      <c r="D435" s="41">
        <v>663</v>
      </c>
      <c r="E435" s="46"/>
      <c r="F435" s="46">
        <f t="shared" si="26"/>
        <v>0</v>
      </c>
    </row>
    <row r="436" spans="1:6" ht="27" customHeight="1" x14ac:dyDescent="0.2">
      <c r="A436" s="35" t="s">
        <v>1016</v>
      </c>
      <c r="B436" s="4" t="s">
        <v>1017</v>
      </c>
      <c r="C436" s="35" t="s">
        <v>314</v>
      </c>
      <c r="D436" s="41">
        <v>2409</v>
      </c>
      <c r="E436" s="46"/>
      <c r="F436" s="46">
        <f t="shared" si="26"/>
        <v>0</v>
      </c>
    </row>
    <row r="437" spans="1:6" ht="27.75" customHeight="1" x14ac:dyDescent="0.2">
      <c r="A437" s="35" t="s">
        <v>1018</v>
      </c>
      <c r="B437" s="4" t="s">
        <v>1019</v>
      </c>
      <c r="C437" s="35" t="s">
        <v>302</v>
      </c>
      <c r="D437" s="41">
        <v>152</v>
      </c>
      <c r="E437" s="46"/>
      <c r="F437" s="46">
        <f t="shared" si="26"/>
        <v>0</v>
      </c>
    </row>
    <row r="438" spans="1:6" ht="27" customHeight="1" x14ac:dyDescent="0.2">
      <c r="A438" s="35" t="s">
        <v>1020</v>
      </c>
      <c r="B438" s="4" t="s">
        <v>1021</v>
      </c>
      <c r="C438" s="35" t="s">
        <v>302</v>
      </c>
      <c r="D438" s="41">
        <v>255</v>
      </c>
      <c r="E438" s="46"/>
      <c r="F438" s="46">
        <f t="shared" si="26"/>
        <v>0</v>
      </c>
    </row>
    <row r="439" spans="1:6" ht="27.75" customHeight="1" x14ac:dyDescent="0.2">
      <c r="A439" s="35" t="s">
        <v>1022</v>
      </c>
      <c r="B439" s="4" t="s">
        <v>1023</v>
      </c>
      <c r="C439" s="35" t="s">
        <v>302</v>
      </c>
      <c r="D439" s="41">
        <v>278</v>
      </c>
      <c r="E439" s="46"/>
      <c r="F439" s="46">
        <f t="shared" si="26"/>
        <v>0</v>
      </c>
    </row>
    <row r="440" spans="1:6" ht="27" customHeight="1" x14ac:dyDescent="0.2">
      <c r="A440" s="35" t="s">
        <v>1024</v>
      </c>
      <c r="B440" s="4" t="s">
        <v>1025</v>
      </c>
      <c r="C440" s="35" t="s">
        <v>284</v>
      </c>
      <c r="D440" s="41">
        <v>1</v>
      </c>
      <c r="E440" s="46"/>
      <c r="F440" s="46">
        <f t="shared" si="26"/>
        <v>0</v>
      </c>
    </row>
    <row r="441" spans="1:6" ht="27.75" customHeight="1" x14ac:dyDescent="0.2">
      <c r="A441" s="35" t="s">
        <v>1026</v>
      </c>
      <c r="B441" s="4" t="s">
        <v>1027</v>
      </c>
      <c r="C441" s="35" t="s">
        <v>314</v>
      </c>
      <c r="D441" s="41">
        <v>65</v>
      </c>
      <c r="E441" s="46"/>
      <c r="F441" s="46">
        <f t="shared" si="26"/>
        <v>0</v>
      </c>
    </row>
    <row r="442" spans="1:6" ht="27" customHeight="1" x14ac:dyDescent="0.2">
      <c r="A442" s="35" t="s">
        <v>1028</v>
      </c>
      <c r="B442" s="4" t="s">
        <v>1029</v>
      </c>
      <c r="C442" s="36" t="s">
        <v>314</v>
      </c>
      <c r="D442" s="41">
        <v>28</v>
      </c>
      <c r="E442" s="46"/>
      <c r="F442" s="46">
        <f t="shared" si="26"/>
        <v>0</v>
      </c>
    </row>
    <row r="443" spans="1:6" ht="15.75" customHeight="1" x14ac:dyDescent="0.2">
      <c r="A443" s="35"/>
      <c r="B443" s="6" t="s">
        <v>303</v>
      </c>
      <c r="C443" s="37"/>
      <c r="D443" s="42"/>
      <c r="E443" s="47"/>
      <c r="F443" s="47">
        <f>SUM(F412:F442)</f>
        <v>0</v>
      </c>
    </row>
    <row r="444" spans="1:6" ht="16.5" customHeight="1" x14ac:dyDescent="0.2">
      <c r="A444" s="32" t="s">
        <v>1030</v>
      </c>
      <c r="B444" s="5" t="s">
        <v>1031</v>
      </c>
      <c r="C444" s="32"/>
      <c r="D444" s="40"/>
      <c r="E444" s="45"/>
      <c r="F444" s="45"/>
    </row>
    <row r="445" spans="1:6" ht="15.75" customHeight="1" x14ac:dyDescent="0.2">
      <c r="A445" s="35" t="s">
        <v>1032</v>
      </c>
      <c r="B445" s="4" t="s">
        <v>1033</v>
      </c>
      <c r="C445" s="36" t="s">
        <v>284</v>
      </c>
      <c r="D445" s="41">
        <v>35</v>
      </c>
      <c r="E445" s="46"/>
      <c r="F445" s="46">
        <f>D445*E445</f>
        <v>0</v>
      </c>
    </row>
    <row r="446" spans="1:6" ht="16.5" customHeight="1" x14ac:dyDescent="0.2">
      <c r="A446" s="35"/>
      <c r="B446" s="6" t="s">
        <v>1034</v>
      </c>
      <c r="C446" s="37"/>
      <c r="D446" s="42"/>
      <c r="E446" s="47"/>
      <c r="F446" s="47">
        <f>F445</f>
        <v>0</v>
      </c>
    </row>
    <row r="447" spans="1:6" ht="16.5" customHeight="1" x14ac:dyDescent="0.2">
      <c r="A447" s="122" t="s">
        <v>1035</v>
      </c>
      <c r="B447" s="117" t="s">
        <v>1036</v>
      </c>
      <c r="C447" s="35"/>
      <c r="D447" s="41"/>
      <c r="E447" s="46"/>
      <c r="F447" s="46"/>
    </row>
    <row r="448" spans="1:6" ht="24" x14ac:dyDescent="0.2">
      <c r="A448" s="123" t="s">
        <v>1037</v>
      </c>
      <c r="B448" s="110" t="s">
        <v>1038</v>
      </c>
      <c r="C448" s="35" t="s">
        <v>929</v>
      </c>
      <c r="D448" s="41">
        <v>1</v>
      </c>
      <c r="E448" s="46"/>
      <c r="F448" s="46">
        <f>D448*E448</f>
        <v>0</v>
      </c>
    </row>
    <row r="449" spans="1:6" ht="16.5" customHeight="1" x14ac:dyDescent="0.2">
      <c r="A449" s="35"/>
      <c r="B449" s="119" t="s">
        <v>1039</v>
      </c>
      <c r="C449" s="124"/>
      <c r="D449" s="125"/>
      <c r="E449" s="126"/>
      <c r="F449" s="47">
        <f>F448</f>
        <v>0</v>
      </c>
    </row>
    <row r="450" spans="1:6" ht="15.75" customHeight="1" x14ac:dyDescent="0.2">
      <c r="A450" s="32"/>
      <c r="B450" s="7" t="s">
        <v>1040</v>
      </c>
      <c r="C450" s="32"/>
      <c r="D450" s="40"/>
      <c r="E450" s="45"/>
      <c r="F450" s="45">
        <f>F410+F443+F446+F449</f>
        <v>0</v>
      </c>
    </row>
    <row r="451" spans="1:6" ht="16.5" customHeight="1" x14ac:dyDescent="0.2">
      <c r="A451" s="32"/>
      <c r="B451" s="34" t="s">
        <v>1041</v>
      </c>
      <c r="C451" s="32"/>
      <c r="D451" s="40"/>
      <c r="E451" s="45"/>
      <c r="F451" s="45"/>
    </row>
    <row r="452" spans="1:6" ht="15.75" customHeight="1" x14ac:dyDescent="0.2">
      <c r="A452" s="32" t="s">
        <v>1042</v>
      </c>
      <c r="B452" s="5" t="s">
        <v>1043</v>
      </c>
      <c r="C452" s="32"/>
      <c r="D452" s="40"/>
      <c r="E452" s="45"/>
      <c r="F452" s="45"/>
    </row>
    <row r="453" spans="1:6" ht="49.5" customHeight="1" x14ac:dyDescent="0.2">
      <c r="A453" s="35" t="s">
        <v>1044</v>
      </c>
      <c r="B453" s="4" t="s">
        <v>1045</v>
      </c>
      <c r="C453" s="36" t="s">
        <v>284</v>
      </c>
      <c r="D453" s="41">
        <v>1</v>
      </c>
      <c r="E453" s="46"/>
      <c r="F453" s="46">
        <f>D453*E453</f>
        <v>0</v>
      </c>
    </row>
    <row r="454" spans="1:6" ht="15.75" customHeight="1" x14ac:dyDescent="0.2">
      <c r="A454" s="35"/>
      <c r="B454" s="6" t="s">
        <v>1046</v>
      </c>
      <c r="C454" s="37"/>
      <c r="D454" s="42"/>
      <c r="E454" s="47"/>
      <c r="F454" s="47">
        <f>SUM(F453)</f>
        <v>0</v>
      </c>
    </row>
    <row r="455" spans="1:6" ht="15.75" customHeight="1" x14ac:dyDescent="0.2">
      <c r="A455" s="32" t="s">
        <v>1047</v>
      </c>
      <c r="B455" s="5" t="s">
        <v>1048</v>
      </c>
      <c r="C455" s="32"/>
      <c r="D455" s="40"/>
      <c r="E455" s="45"/>
      <c r="F455" s="45"/>
    </row>
    <row r="456" spans="1:6" ht="16.5" customHeight="1" x14ac:dyDescent="0.2">
      <c r="A456" s="35" t="s">
        <v>1049</v>
      </c>
      <c r="B456" s="110" t="s">
        <v>1050</v>
      </c>
      <c r="C456" s="35" t="s">
        <v>284</v>
      </c>
      <c r="D456" s="41">
        <v>38</v>
      </c>
      <c r="E456" s="46"/>
      <c r="F456" s="46">
        <f>D456*E456</f>
        <v>0</v>
      </c>
    </row>
    <row r="457" spans="1:6" ht="38.25" customHeight="1" x14ac:dyDescent="0.2">
      <c r="A457" s="35" t="s">
        <v>1051</v>
      </c>
      <c r="B457" s="110" t="s">
        <v>1052</v>
      </c>
      <c r="C457" s="35" t="s">
        <v>284</v>
      </c>
      <c r="D457" s="41">
        <v>9</v>
      </c>
      <c r="E457" s="46"/>
      <c r="F457" s="46">
        <f t="shared" ref="F457:F485" si="27">D457*E457</f>
        <v>0</v>
      </c>
    </row>
    <row r="458" spans="1:6" ht="38.25" customHeight="1" x14ac:dyDescent="0.2">
      <c r="A458" s="35" t="s">
        <v>1053</v>
      </c>
      <c r="B458" s="110" t="s">
        <v>1054</v>
      </c>
      <c r="C458" s="35" t="s">
        <v>284</v>
      </c>
      <c r="D458" s="41">
        <v>18</v>
      </c>
      <c r="E458" s="46"/>
      <c r="F458" s="46">
        <f>D458*E458</f>
        <v>0</v>
      </c>
    </row>
    <row r="459" spans="1:6" ht="38.25" customHeight="1" x14ac:dyDescent="0.2">
      <c r="A459" s="35" t="s">
        <v>1055</v>
      </c>
      <c r="B459" s="110" t="s">
        <v>1056</v>
      </c>
      <c r="C459" s="35" t="s">
        <v>284</v>
      </c>
      <c r="D459" s="41">
        <v>23</v>
      </c>
      <c r="E459" s="46"/>
      <c r="F459" s="46">
        <f t="shared" si="27"/>
        <v>0</v>
      </c>
    </row>
    <row r="460" spans="1:6" ht="38.25" customHeight="1" x14ac:dyDescent="0.2">
      <c r="A460" s="35" t="s">
        <v>1057</v>
      </c>
      <c r="B460" s="110" t="s">
        <v>1058</v>
      </c>
      <c r="C460" s="35" t="s">
        <v>284</v>
      </c>
      <c r="D460" s="41">
        <v>38</v>
      </c>
      <c r="E460" s="46"/>
      <c r="F460" s="46">
        <f t="shared" si="27"/>
        <v>0</v>
      </c>
    </row>
    <row r="461" spans="1:6" ht="27.75" customHeight="1" x14ac:dyDescent="0.2">
      <c r="A461" s="35" t="s">
        <v>1059</v>
      </c>
      <c r="B461" s="110" t="s">
        <v>1060</v>
      </c>
      <c r="C461" s="35" t="s">
        <v>284</v>
      </c>
      <c r="D461" s="41">
        <v>45</v>
      </c>
      <c r="E461" s="46"/>
      <c r="F461" s="46">
        <f t="shared" si="27"/>
        <v>0</v>
      </c>
    </row>
    <row r="462" spans="1:6" ht="38.25" customHeight="1" x14ac:dyDescent="0.2">
      <c r="A462" s="35" t="s">
        <v>1061</v>
      </c>
      <c r="B462" s="4" t="s">
        <v>1062</v>
      </c>
      <c r="C462" s="35" t="s">
        <v>284</v>
      </c>
      <c r="D462" s="41">
        <v>16</v>
      </c>
      <c r="E462" s="46"/>
      <c r="F462" s="46">
        <f t="shared" si="27"/>
        <v>0</v>
      </c>
    </row>
    <row r="463" spans="1:6" ht="48.75" customHeight="1" x14ac:dyDescent="0.2">
      <c r="A463" s="35" t="s">
        <v>1063</v>
      </c>
      <c r="B463" s="4" t="s">
        <v>1064</v>
      </c>
      <c r="C463" s="35" t="s">
        <v>284</v>
      </c>
      <c r="D463" s="41">
        <v>31</v>
      </c>
      <c r="E463" s="46"/>
      <c r="F463" s="46">
        <f t="shared" si="27"/>
        <v>0</v>
      </c>
    </row>
    <row r="464" spans="1:6" ht="38.25" customHeight="1" x14ac:dyDescent="0.2">
      <c r="A464" s="35" t="s">
        <v>1065</v>
      </c>
      <c r="B464" s="4" t="s">
        <v>1066</v>
      </c>
      <c r="C464" s="35" t="s">
        <v>284</v>
      </c>
      <c r="D464" s="41">
        <v>2</v>
      </c>
      <c r="E464" s="46"/>
      <c r="F464" s="46">
        <f t="shared" si="27"/>
        <v>0</v>
      </c>
    </row>
    <row r="465" spans="1:6" ht="38.25" customHeight="1" x14ac:dyDescent="0.2">
      <c r="A465" s="35" t="s">
        <v>1067</v>
      </c>
      <c r="B465" s="4" t="s">
        <v>1068</v>
      </c>
      <c r="C465" s="35" t="s">
        <v>284</v>
      </c>
      <c r="D465" s="41">
        <v>10</v>
      </c>
      <c r="E465" s="46"/>
      <c r="F465" s="46">
        <f t="shared" si="27"/>
        <v>0</v>
      </c>
    </row>
    <row r="466" spans="1:6" ht="38.25" customHeight="1" x14ac:dyDescent="0.2">
      <c r="A466" s="35" t="s">
        <v>1069</v>
      </c>
      <c r="B466" s="4" t="s">
        <v>1070</v>
      </c>
      <c r="C466" s="35" t="s">
        <v>284</v>
      </c>
      <c r="D466" s="41">
        <v>25</v>
      </c>
      <c r="E466" s="46"/>
      <c r="F466" s="46">
        <f t="shared" si="27"/>
        <v>0</v>
      </c>
    </row>
    <row r="467" spans="1:6" ht="38.25" customHeight="1" x14ac:dyDescent="0.2">
      <c r="A467" s="35" t="s">
        <v>1071</v>
      </c>
      <c r="B467" s="4" t="s">
        <v>1072</v>
      </c>
      <c r="C467" s="35" t="s">
        <v>284</v>
      </c>
      <c r="D467" s="41">
        <v>11</v>
      </c>
      <c r="E467" s="46"/>
      <c r="F467" s="46">
        <f t="shared" si="27"/>
        <v>0</v>
      </c>
    </row>
    <row r="468" spans="1:6" ht="27.75" customHeight="1" x14ac:dyDescent="0.2">
      <c r="A468" s="35" t="s">
        <v>1073</v>
      </c>
      <c r="B468" s="4" t="s">
        <v>1074</v>
      </c>
      <c r="C468" s="35" t="s">
        <v>284</v>
      </c>
      <c r="D468" s="41">
        <v>5</v>
      </c>
      <c r="E468" s="46"/>
      <c r="F468" s="46">
        <f t="shared" si="27"/>
        <v>0</v>
      </c>
    </row>
    <row r="469" spans="1:6" ht="24.6" customHeight="1" x14ac:dyDescent="0.2">
      <c r="A469" s="35" t="s">
        <v>1075</v>
      </c>
      <c r="B469" s="4" t="s">
        <v>1076</v>
      </c>
      <c r="C469" s="35" t="s">
        <v>284</v>
      </c>
      <c r="D469" s="41">
        <v>28</v>
      </c>
      <c r="E469" s="46"/>
      <c r="F469" s="46">
        <f t="shared" si="27"/>
        <v>0</v>
      </c>
    </row>
    <row r="470" spans="1:6" ht="25.15" customHeight="1" x14ac:dyDescent="0.2">
      <c r="A470" s="35" t="s">
        <v>1077</v>
      </c>
      <c r="B470" s="4" t="s">
        <v>1078</v>
      </c>
      <c r="C470" s="35" t="s">
        <v>284</v>
      </c>
      <c r="D470" s="41">
        <v>16</v>
      </c>
      <c r="E470" s="46"/>
      <c r="F470" s="46">
        <f t="shared" si="27"/>
        <v>0</v>
      </c>
    </row>
    <row r="471" spans="1:6" ht="27" customHeight="1" x14ac:dyDescent="0.2">
      <c r="A471" s="35" t="s">
        <v>1079</v>
      </c>
      <c r="B471" s="4" t="s">
        <v>1080</v>
      </c>
      <c r="C471" s="35" t="s">
        <v>314</v>
      </c>
      <c r="D471" s="41">
        <v>3324</v>
      </c>
      <c r="E471" s="46"/>
      <c r="F471" s="46">
        <f t="shared" si="27"/>
        <v>0</v>
      </c>
    </row>
    <row r="472" spans="1:6" ht="27" customHeight="1" x14ac:dyDescent="0.2">
      <c r="A472" s="35" t="s">
        <v>1081</v>
      </c>
      <c r="B472" s="4" t="s">
        <v>1082</v>
      </c>
      <c r="C472" s="35" t="s">
        <v>284</v>
      </c>
      <c r="D472" s="41">
        <v>7</v>
      </c>
      <c r="E472" s="46"/>
      <c r="F472" s="46">
        <f t="shared" si="27"/>
        <v>0</v>
      </c>
    </row>
    <row r="473" spans="1:6" ht="27.75" customHeight="1" x14ac:dyDescent="0.2">
      <c r="A473" s="35" t="s">
        <v>1083</v>
      </c>
      <c r="B473" s="4" t="s">
        <v>1084</v>
      </c>
      <c r="C473" s="35" t="s">
        <v>284</v>
      </c>
      <c r="D473" s="41">
        <v>54</v>
      </c>
      <c r="E473" s="46"/>
      <c r="F473" s="46">
        <f t="shared" si="27"/>
        <v>0</v>
      </c>
    </row>
    <row r="474" spans="1:6" ht="27.75" customHeight="1" x14ac:dyDescent="0.2">
      <c r="A474" s="35" t="s">
        <v>1085</v>
      </c>
      <c r="B474" s="4" t="s">
        <v>1086</v>
      </c>
      <c r="C474" s="35" t="s">
        <v>284</v>
      </c>
      <c r="D474" s="41">
        <v>58</v>
      </c>
      <c r="E474" s="46"/>
      <c r="F474" s="46">
        <f t="shared" si="27"/>
        <v>0</v>
      </c>
    </row>
    <row r="475" spans="1:6" ht="27" customHeight="1" x14ac:dyDescent="0.2">
      <c r="A475" s="35" t="s">
        <v>1087</v>
      </c>
      <c r="B475" s="4" t="s">
        <v>1088</v>
      </c>
      <c r="C475" s="35" t="s">
        <v>284</v>
      </c>
      <c r="D475" s="41">
        <v>45</v>
      </c>
      <c r="E475" s="46"/>
      <c r="F475" s="46">
        <f t="shared" si="27"/>
        <v>0</v>
      </c>
    </row>
    <row r="476" spans="1:6" ht="24" x14ac:dyDescent="0.2">
      <c r="A476" s="35" t="s">
        <v>1089</v>
      </c>
      <c r="B476" s="4" t="s">
        <v>1090</v>
      </c>
      <c r="C476" s="35" t="s">
        <v>284</v>
      </c>
      <c r="D476" s="41">
        <v>33</v>
      </c>
      <c r="E476" s="46"/>
      <c r="F476" s="46">
        <f t="shared" si="27"/>
        <v>0</v>
      </c>
    </row>
    <row r="477" spans="1:6" ht="24" x14ac:dyDescent="0.2">
      <c r="A477" s="35" t="s">
        <v>1091</v>
      </c>
      <c r="B477" s="4" t="s">
        <v>1092</v>
      </c>
      <c r="C477" s="35" t="s">
        <v>284</v>
      </c>
      <c r="D477" s="41">
        <v>1</v>
      </c>
      <c r="E477" s="46"/>
      <c r="F477" s="46">
        <f t="shared" si="27"/>
        <v>0</v>
      </c>
    </row>
    <row r="478" spans="1:6" ht="24" x14ac:dyDescent="0.2">
      <c r="A478" s="35" t="s">
        <v>1093</v>
      </c>
      <c r="B478" s="4" t="s">
        <v>1094</v>
      </c>
      <c r="C478" s="35" t="s">
        <v>284</v>
      </c>
      <c r="D478" s="41">
        <v>3</v>
      </c>
      <c r="E478" s="46"/>
      <c r="F478" s="46">
        <f t="shared" si="27"/>
        <v>0</v>
      </c>
    </row>
    <row r="479" spans="1:6" ht="24" x14ac:dyDescent="0.2">
      <c r="A479" s="35" t="s">
        <v>1095</v>
      </c>
      <c r="B479" s="4" t="s">
        <v>1096</v>
      </c>
      <c r="C479" s="35" t="s">
        <v>284</v>
      </c>
      <c r="D479" s="41">
        <v>2</v>
      </c>
      <c r="E479" s="46"/>
      <c r="F479" s="46">
        <f t="shared" si="27"/>
        <v>0</v>
      </c>
    </row>
    <row r="480" spans="1:6" ht="16.5" customHeight="1" x14ac:dyDescent="0.2">
      <c r="A480" s="35" t="s">
        <v>1097</v>
      </c>
      <c r="B480" s="4" t="s">
        <v>1098</v>
      </c>
      <c r="C480" s="35" t="s">
        <v>284</v>
      </c>
      <c r="D480" s="41">
        <v>2</v>
      </c>
      <c r="E480" s="46"/>
      <c r="F480" s="46">
        <f t="shared" si="27"/>
        <v>0</v>
      </c>
    </row>
    <row r="481" spans="1:6" ht="15.75" customHeight="1" x14ac:dyDescent="0.2">
      <c r="A481" s="35" t="s">
        <v>1099</v>
      </c>
      <c r="B481" s="4" t="s">
        <v>1100</v>
      </c>
      <c r="C481" s="35" t="s">
        <v>314</v>
      </c>
      <c r="D481" s="41">
        <v>164</v>
      </c>
      <c r="E481" s="46"/>
      <c r="F481" s="46">
        <f t="shared" si="27"/>
        <v>0</v>
      </c>
    </row>
    <row r="482" spans="1:6" ht="27" customHeight="1" x14ac:dyDescent="0.2">
      <c r="A482" s="35" t="s">
        <v>1101</v>
      </c>
      <c r="B482" s="4" t="s">
        <v>1102</v>
      </c>
      <c r="C482" s="35" t="s">
        <v>314</v>
      </c>
      <c r="D482" s="41">
        <v>1050</v>
      </c>
      <c r="E482" s="46"/>
      <c r="F482" s="46">
        <f t="shared" si="27"/>
        <v>0</v>
      </c>
    </row>
    <row r="483" spans="1:6" ht="27.75" customHeight="1" x14ac:dyDescent="0.2">
      <c r="A483" s="35" t="s">
        <v>1103</v>
      </c>
      <c r="B483" s="4" t="s">
        <v>1104</v>
      </c>
      <c r="C483" s="35" t="s">
        <v>314</v>
      </c>
      <c r="D483" s="41">
        <v>5246</v>
      </c>
      <c r="E483" s="46"/>
      <c r="F483" s="46">
        <f t="shared" si="27"/>
        <v>0</v>
      </c>
    </row>
    <row r="484" spans="1:6" ht="27" customHeight="1" x14ac:dyDescent="0.2">
      <c r="A484" s="35" t="s">
        <v>1105</v>
      </c>
      <c r="B484" s="4" t="s">
        <v>1106</v>
      </c>
      <c r="C484" s="35" t="s">
        <v>314</v>
      </c>
      <c r="D484" s="41">
        <v>98</v>
      </c>
      <c r="E484" s="46"/>
      <c r="F484" s="46">
        <f t="shared" si="27"/>
        <v>0</v>
      </c>
    </row>
    <row r="485" spans="1:6" ht="27.75" customHeight="1" x14ac:dyDescent="0.2">
      <c r="A485" s="35" t="s">
        <v>1107</v>
      </c>
      <c r="B485" s="4" t="s">
        <v>1108</v>
      </c>
      <c r="C485" s="36" t="s">
        <v>314</v>
      </c>
      <c r="D485" s="41">
        <v>252</v>
      </c>
      <c r="E485" s="46"/>
      <c r="F485" s="46">
        <f t="shared" si="27"/>
        <v>0</v>
      </c>
    </row>
    <row r="486" spans="1:6" ht="15.75" customHeight="1" x14ac:dyDescent="0.2">
      <c r="A486" s="35"/>
      <c r="B486" s="6" t="s">
        <v>1109</v>
      </c>
      <c r="C486" s="37"/>
      <c r="D486" s="42"/>
      <c r="E486" s="47"/>
      <c r="F486" s="47">
        <f>SUM(F456:F485)</f>
        <v>0</v>
      </c>
    </row>
    <row r="487" spans="1:6" ht="15.75" customHeight="1" x14ac:dyDescent="0.2">
      <c r="A487" s="32" t="s">
        <v>1110</v>
      </c>
      <c r="B487" s="117" t="s">
        <v>1111</v>
      </c>
      <c r="C487" s="35"/>
      <c r="D487" s="41"/>
      <c r="E487" s="46"/>
      <c r="F487" s="46"/>
    </row>
    <row r="488" spans="1:6" ht="24" x14ac:dyDescent="0.2">
      <c r="A488" s="118" t="s">
        <v>1112</v>
      </c>
      <c r="B488" s="110" t="s">
        <v>926</v>
      </c>
      <c r="C488" s="80" t="s">
        <v>929</v>
      </c>
      <c r="D488" s="81"/>
      <c r="E488" s="82"/>
      <c r="F488" s="82"/>
    </row>
    <row r="489" spans="1:6" ht="15.75" customHeight="1" x14ac:dyDescent="0.2">
      <c r="A489" s="35"/>
      <c r="B489" s="119" t="s">
        <v>1113</v>
      </c>
      <c r="C489" s="35"/>
      <c r="D489" s="41"/>
      <c r="E489" s="46"/>
      <c r="F489" s="47">
        <f>F488</f>
        <v>0</v>
      </c>
    </row>
    <row r="490" spans="1:6" ht="16.5" customHeight="1" x14ac:dyDescent="0.2">
      <c r="A490" s="32"/>
      <c r="B490" s="7" t="s">
        <v>1114</v>
      </c>
      <c r="C490" s="32"/>
      <c r="D490" s="40"/>
      <c r="E490" s="45"/>
      <c r="F490" s="45">
        <f>F454+F486+F489</f>
        <v>0</v>
      </c>
    </row>
    <row r="491" spans="1:6" ht="15.75" customHeight="1" x14ac:dyDescent="0.2">
      <c r="A491" s="32"/>
      <c r="B491" s="34" t="s">
        <v>1115</v>
      </c>
      <c r="C491" s="32"/>
      <c r="D491" s="40"/>
      <c r="E491" s="45"/>
      <c r="F491" s="45"/>
    </row>
    <row r="492" spans="1:6" ht="15.75" customHeight="1" x14ac:dyDescent="0.2">
      <c r="A492" s="32" t="s">
        <v>1116</v>
      </c>
      <c r="B492" s="5" t="s">
        <v>1117</v>
      </c>
      <c r="C492" s="32"/>
      <c r="D492" s="40"/>
      <c r="E492" s="45"/>
      <c r="F492" s="45"/>
    </row>
    <row r="493" spans="1:6" ht="27.75" customHeight="1" x14ac:dyDescent="0.2">
      <c r="A493" s="35" t="s">
        <v>1118</v>
      </c>
      <c r="B493" s="4" t="s">
        <v>1119</v>
      </c>
      <c r="C493" s="36" t="s">
        <v>284</v>
      </c>
      <c r="D493" s="41">
        <v>1</v>
      </c>
      <c r="E493" s="46"/>
      <c r="F493" s="46">
        <f>D493*E493</f>
        <v>0</v>
      </c>
    </row>
    <row r="494" spans="1:6" ht="15.75" customHeight="1" x14ac:dyDescent="0.2">
      <c r="A494" s="35"/>
      <c r="B494" s="6" t="s">
        <v>1120</v>
      </c>
      <c r="C494" s="37"/>
      <c r="D494" s="42"/>
      <c r="E494" s="47"/>
      <c r="F494" s="47">
        <f>SUM(F493)</f>
        <v>0</v>
      </c>
    </row>
    <row r="495" spans="1:6" ht="16.5" customHeight="1" x14ac:dyDescent="0.2">
      <c r="A495" s="32"/>
      <c r="B495" s="7" t="s">
        <v>1121</v>
      </c>
      <c r="C495" s="32"/>
      <c r="D495" s="40"/>
      <c r="E495" s="45"/>
      <c r="F495" s="45">
        <f>F494</f>
        <v>0</v>
      </c>
    </row>
    <row r="496" spans="1:6" ht="15.75" customHeight="1" x14ac:dyDescent="0.2">
      <c r="A496" s="32"/>
      <c r="B496" s="34" t="s">
        <v>1122</v>
      </c>
      <c r="C496" s="32"/>
      <c r="D496" s="40"/>
      <c r="E496" s="45"/>
      <c r="F496" s="45"/>
    </row>
    <row r="497" spans="1:6" ht="16.5" customHeight="1" x14ac:dyDescent="0.2">
      <c r="A497" s="32" t="s">
        <v>1110</v>
      </c>
      <c r="B497" s="5" t="s">
        <v>1111</v>
      </c>
      <c r="C497" s="32"/>
      <c r="D497" s="40"/>
      <c r="E497" s="45"/>
      <c r="F497" s="45"/>
    </row>
    <row r="498" spans="1:6" ht="15.75" customHeight="1" x14ac:dyDescent="0.2">
      <c r="A498" s="35" t="s">
        <v>1123</v>
      </c>
      <c r="B498" s="4" t="s">
        <v>1124</v>
      </c>
      <c r="C498" s="35" t="s">
        <v>284</v>
      </c>
      <c r="D498" s="41">
        <v>23</v>
      </c>
      <c r="E498" s="46"/>
      <c r="F498" s="46">
        <f>D498*E498</f>
        <v>0</v>
      </c>
    </row>
    <row r="499" spans="1:6" ht="23.45" customHeight="1" x14ac:dyDescent="0.2">
      <c r="A499" s="35" t="s">
        <v>1125</v>
      </c>
      <c r="B499" s="4" t="s">
        <v>1126</v>
      </c>
      <c r="C499" s="35" t="s">
        <v>284</v>
      </c>
      <c r="D499" s="41">
        <v>15</v>
      </c>
      <c r="E499" s="46"/>
      <c r="F499" s="46">
        <f t="shared" ref="F499:F503" si="28">D499*E499</f>
        <v>0</v>
      </c>
    </row>
    <row r="500" spans="1:6" ht="23.45" customHeight="1" x14ac:dyDescent="0.2">
      <c r="A500" s="35" t="s">
        <v>1127</v>
      </c>
      <c r="B500" s="4" t="s">
        <v>1128</v>
      </c>
      <c r="C500" s="35" t="s">
        <v>284</v>
      </c>
      <c r="D500" s="41">
        <v>3</v>
      </c>
      <c r="E500" s="46"/>
      <c r="F500" s="46">
        <f t="shared" si="28"/>
        <v>0</v>
      </c>
    </row>
    <row r="501" spans="1:6" ht="15.75" customHeight="1" x14ac:dyDescent="0.2">
      <c r="A501" s="35" t="s">
        <v>1129</v>
      </c>
      <c r="B501" s="4" t="s">
        <v>1130</v>
      </c>
      <c r="C501" s="35" t="s">
        <v>284</v>
      </c>
      <c r="D501" s="41">
        <v>9</v>
      </c>
      <c r="E501" s="46"/>
      <c r="F501" s="46">
        <f t="shared" si="28"/>
        <v>0</v>
      </c>
    </row>
    <row r="502" spans="1:6" ht="27.75" customHeight="1" x14ac:dyDescent="0.2">
      <c r="A502" s="35" t="s">
        <v>1131</v>
      </c>
      <c r="B502" s="4" t="s">
        <v>1132</v>
      </c>
      <c r="C502" s="35" t="s">
        <v>284</v>
      </c>
      <c r="D502" s="41">
        <v>1</v>
      </c>
      <c r="E502" s="46"/>
      <c r="F502" s="46">
        <f>D502*E502</f>
        <v>0</v>
      </c>
    </row>
    <row r="503" spans="1:6" ht="27" customHeight="1" x14ac:dyDescent="0.2">
      <c r="A503" s="35" t="s">
        <v>1133</v>
      </c>
      <c r="B503" s="4" t="s">
        <v>1134</v>
      </c>
      <c r="C503" s="35" t="s">
        <v>314</v>
      </c>
      <c r="D503" s="41">
        <v>2040</v>
      </c>
      <c r="E503" s="46"/>
      <c r="F503" s="46">
        <f t="shared" si="28"/>
        <v>0</v>
      </c>
    </row>
    <row r="504" spans="1:6" ht="27" customHeight="1" x14ac:dyDescent="0.2">
      <c r="A504" s="35" t="s">
        <v>1135</v>
      </c>
      <c r="B504" s="110" t="s">
        <v>1136</v>
      </c>
      <c r="C504" s="35" t="s">
        <v>929</v>
      </c>
      <c r="D504" s="41">
        <v>1</v>
      </c>
      <c r="E504" s="46"/>
      <c r="F504" s="46">
        <f>D504*E504</f>
        <v>0</v>
      </c>
    </row>
    <row r="505" spans="1:6" ht="16.5" customHeight="1" x14ac:dyDescent="0.2">
      <c r="A505" s="35"/>
      <c r="B505" s="6" t="s">
        <v>1113</v>
      </c>
      <c r="C505" s="37"/>
      <c r="D505" s="42"/>
      <c r="E505" s="47"/>
      <c r="F505" s="47">
        <f>SUM(F498:F504)</f>
        <v>0</v>
      </c>
    </row>
    <row r="506" spans="1:6" ht="15.75" customHeight="1" x14ac:dyDescent="0.2">
      <c r="A506" s="32"/>
      <c r="B506" s="7" t="s">
        <v>1137</v>
      </c>
      <c r="C506" s="32"/>
      <c r="D506" s="40"/>
      <c r="E506" s="45"/>
      <c r="F506" s="45">
        <f>F505</f>
        <v>0</v>
      </c>
    </row>
    <row r="507" spans="1:6" ht="16.5" customHeight="1" x14ac:dyDescent="0.2">
      <c r="A507" s="28"/>
      <c r="C507" s="28"/>
      <c r="D507" s="28"/>
      <c r="E507" s="28"/>
      <c r="F507" s="28"/>
    </row>
    <row r="508" spans="1:6" ht="15.75" customHeight="1" x14ac:dyDescent="0.2">
      <c r="A508" s="28"/>
      <c r="C508" s="28"/>
      <c r="D508" s="28"/>
      <c r="E508" s="28"/>
      <c r="F508" s="28"/>
    </row>
    <row r="509" spans="1:6" ht="16.5" customHeight="1" x14ac:dyDescent="0.2">
      <c r="A509" s="28"/>
      <c r="C509" s="28"/>
      <c r="D509" s="28"/>
      <c r="E509" s="28"/>
      <c r="F509" s="28"/>
    </row>
    <row r="510" spans="1:6" ht="27" customHeight="1" x14ac:dyDescent="0.2">
      <c r="A510" s="28"/>
      <c r="C510" s="28"/>
      <c r="D510" s="28"/>
      <c r="E510" s="28"/>
      <c r="F510" s="28"/>
    </row>
    <row r="511" spans="1:6" ht="27.75" customHeight="1" x14ac:dyDescent="0.2">
      <c r="A511" s="28"/>
      <c r="C511" s="28"/>
      <c r="D511" s="28"/>
      <c r="E511" s="28"/>
      <c r="F511" s="28"/>
    </row>
    <row r="512" spans="1:6" ht="15.75" customHeight="1" x14ac:dyDescent="0.2">
      <c r="A512" s="28"/>
      <c r="C512" s="28"/>
      <c r="D512" s="28"/>
      <c r="E512" s="28"/>
      <c r="F512" s="28"/>
    </row>
    <row r="513" s="28" customFormat="1" ht="27" customHeight="1" x14ac:dyDescent="0.2"/>
    <row r="514" s="28" customFormat="1" ht="27.75" customHeight="1" x14ac:dyDescent="0.2"/>
    <row r="515" s="28" customFormat="1" ht="27" customHeight="1" x14ac:dyDescent="0.2"/>
    <row r="516" s="28" customFormat="1" ht="27.75" customHeight="1" x14ac:dyDescent="0.2"/>
    <row r="517" s="28" customFormat="1" ht="27" customHeight="1" x14ac:dyDescent="0.2"/>
    <row r="518" s="28" customFormat="1" ht="27.75" customHeight="1" x14ac:dyDescent="0.2"/>
    <row r="519" s="28" customFormat="1" ht="15.75" customHeight="1" x14ac:dyDescent="0.2"/>
    <row r="520" s="28" customFormat="1" ht="15.75" customHeight="1" x14ac:dyDescent="0.2"/>
    <row r="521" s="28" customFormat="1" ht="16.5" customHeight="1" x14ac:dyDescent="0.2"/>
    <row r="522" s="28" customFormat="1" ht="15.75" customHeight="1" x14ac:dyDescent="0.2"/>
    <row r="523" s="28" customFormat="1" ht="24" customHeight="1" x14ac:dyDescent="0.2"/>
    <row r="524" s="28" customFormat="1" ht="15.75" customHeight="1" x14ac:dyDescent="0.2"/>
    <row r="525" s="28" customFormat="1" ht="16.5" customHeight="1" x14ac:dyDescent="0.2"/>
    <row r="526" s="28" customFormat="1" ht="27" customHeight="1" x14ac:dyDescent="0.2"/>
    <row r="527" s="28" customFormat="1" ht="27.75" customHeight="1" x14ac:dyDescent="0.2"/>
    <row r="528" s="28" customFormat="1" ht="27" customHeight="1" x14ac:dyDescent="0.2"/>
    <row r="529" s="28" customFormat="1" ht="15.75" customHeight="1" x14ac:dyDescent="0.2"/>
    <row r="530" s="28" customFormat="1" ht="15.75" customHeight="1" x14ac:dyDescent="0.2"/>
    <row r="531" s="28" customFormat="1" x14ac:dyDescent="0.2"/>
    <row r="532" s="28" customFormat="1" ht="30" customHeight="1" x14ac:dyDescent="0.2"/>
    <row r="533" s="28" customFormat="1" x14ac:dyDescent="0.2"/>
    <row r="534" s="28" customFormat="1" ht="15.75" customHeight="1" x14ac:dyDescent="0.2"/>
    <row r="535" s="28" customFormat="1" ht="15.75" customHeight="1" x14ac:dyDescent="0.2"/>
    <row r="536" s="28" customFormat="1" ht="15.75" customHeight="1" x14ac:dyDescent="0.2"/>
    <row r="537" s="28" customFormat="1" ht="16.5" customHeight="1" x14ac:dyDescent="0.2"/>
  </sheetData>
  <mergeCells count="5">
    <mergeCell ref="A1:C1"/>
    <mergeCell ref="A2:C2"/>
    <mergeCell ref="A4:B4"/>
    <mergeCell ref="C4:F4"/>
    <mergeCell ref="A3:B3"/>
  </mergeCells>
  <phoneticPr fontId="42" type="noConversion"/>
  <printOptions horizontalCentered="1"/>
  <pageMargins left="0.59" right="0.59" top="0.55000000000000004" bottom="0.5" header="0.2" footer="0.2"/>
  <pageSetup paperSize="9" scale="97" fitToHeight="0" orientation="portrait" r:id="rId1"/>
  <headerFooter differentFirst="1">
    <oddFooter>&amp;LNNH - MARGETSON HOUSE REFURBISHMENT|&amp;K848484 Rider Levett Bucknall&amp;R&amp;P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81D25-8F82-4C56-B688-96C1635A5A03}">
  <sheetPr>
    <pageSetUpPr fitToPage="1"/>
  </sheetPr>
  <dimension ref="A1:K184"/>
  <sheetViews>
    <sheetView view="pageBreakPreview" zoomScaleNormal="100" zoomScaleSheetLayoutView="100" workbookViewId="0">
      <selection activeCell="H13" sqref="H13"/>
    </sheetView>
  </sheetViews>
  <sheetFormatPr defaultColWidth="8.7109375" defaultRowHeight="15" x14ac:dyDescent="0.25"/>
  <cols>
    <col min="1" max="1" width="9.28515625" style="18" customWidth="1"/>
    <col min="2" max="5" width="8.7109375" style="18"/>
    <col min="6" max="6" width="13.28515625" style="18" customWidth="1"/>
    <col min="7" max="8" width="8.7109375" style="18"/>
    <col min="9" max="9" width="13.85546875" style="18" customWidth="1"/>
    <col min="10" max="16384" width="8.7109375" style="18"/>
  </cols>
  <sheetData>
    <row r="1" spans="1:11" x14ac:dyDescent="0.25">
      <c r="A1" s="17"/>
      <c r="B1" s="17"/>
      <c r="C1" s="17"/>
      <c r="D1" s="17"/>
      <c r="E1" s="17"/>
      <c r="F1" s="17"/>
      <c r="G1" s="17"/>
      <c r="H1" s="17"/>
      <c r="I1" s="17"/>
    </row>
    <row r="2" spans="1:11" x14ac:dyDescent="0.25">
      <c r="A2" s="17"/>
      <c r="B2" s="17"/>
      <c r="C2" s="17"/>
      <c r="D2" s="17"/>
      <c r="E2" s="17"/>
      <c r="F2" s="17"/>
      <c r="G2" s="17"/>
      <c r="H2" s="17"/>
      <c r="I2" s="17"/>
    </row>
    <row r="3" spans="1:11" s="20" customFormat="1" ht="28.15" customHeight="1" x14ac:dyDescent="0.25">
      <c r="A3" s="140" t="s">
        <v>26</v>
      </c>
      <c r="B3" s="140"/>
      <c r="C3" s="140"/>
      <c r="D3" s="140"/>
      <c r="E3" s="140"/>
      <c r="F3" s="140"/>
      <c r="G3" s="140"/>
      <c r="H3" s="19"/>
      <c r="I3" s="19"/>
    </row>
    <row r="4" spans="1:11" s="20" customFormat="1" ht="18" customHeight="1" x14ac:dyDescent="0.25">
      <c r="A4" s="140"/>
      <c r="B4" s="140"/>
      <c r="C4" s="140"/>
      <c r="D4" s="140"/>
      <c r="E4" s="140"/>
      <c r="F4" s="140"/>
      <c r="G4" s="140"/>
      <c r="H4" s="19"/>
      <c r="I4" s="19"/>
    </row>
    <row r="5" spans="1:11" ht="18" x14ac:dyDescent="0.25">
      <c r="A5" s="141" t="s">
        <v>2</v>
      </c>
      <c r="B5" s="141"/>
      <c r="C5" s="141"/>
      <c r="D5" s="141"/>
      <c r="E5" s="141"/>
      <c r="F5" s="141"/>
      <c r="G5" s="141"/>
      <c r="H5" s="19"/>
      <c r="I5" s="19"/>
    </row>
    <row r="6" spans="1:11" ht="17.45" customHeight="1" x14ac:dyDescent="0.25">
      <c r="A6" s="17"/>
      <c r="B6" s="17"/>
      <c r="C6" s="17"/>
      <c r="D6" s="17"/>
      <c r="E6" s="17"/>
      <c r="F6" s="17"/>
      <c r="G6" s="17"/>
      <c r="H6" s="17"/>
      <c r="I6" s="17"/>
    </row>
    <row r="7" spans="1:11" x14ac:dyDescent="0.25">
      <c r="A7" s="17"/>
      <c r="B7" s="17"/>
      <c r="C7" s="17"/>
      <c r="D7" s="17"/>
      <c r="E7" s="17"/>
      <c r="F7" s="17"/>
      <c r="G7" s="17"/>
      <c r="H7" s="17"/>
      <c r="I7" s="17"/>
    </row>
    <row r="8" spans="1:11" x14ac:dyDescent="0.25">
      <c r="A8" s="17"/>
      <c r="B8" s="17"/>
      <c r="C8" s="17"/>
      <c r="D8" s="17"/>
      <c r="E8" s="17"/>
      <c r="F8" s="17"/>
      <c r="G8" s="17"/>
      <c r="H8" s="17"/>
      <c r="I8" s="17"/>
    </row>
    <row r="9" spans="1:11" x14ac:dyDescent="0.25">
      <c r="A9" s="21"/>
      <c r="B9" s="21"/>
      <c r="C9" s="21"/>
      <c r="D9" s="21"/>
      <c r="E9" s="21"/>
      <c r="F9" s="21"/>
      <c r="G9" s="21"/>
      <c r="H9" s="21"/>
      <c r="I9" s="21"/>
      <c r="J9" s="22"/>
      <c r="K9" s="22"/>
    </row>
    <row r="10" spans="1:11" x14ac:dyDescent="0.25">
      <c r="A10" s="22"/>
      <c r="B10" s="22"/>
      <c r="C10" s="22"/>
      <c r="D10" s="22"/>
      <c r="E10" s="22"/>
      <c r="F10" s="22"/>
      <c r="G10" s="22"/>
      <c r="H10" s="22"/>
      <c r="I10" s="22"/>
      <c r="J10" s="22"/>
      <c r="K10" s="22"/>
    </row>
    <row r="11" spans="1:11" x14ac:dyDescent="0.25">
      <c r="A11" s="22"/>
      <c r="B11" s="22"/>
      <c r="C11" s="22"/>
      <c r="D11" s="22"/>
      <c r="E11" s="22"/>
      <c r="F11" s="22"/>
      <c r="G11" s="22"/>
      <c r="H11" s="22"/>
      <c r="I11" s="22"/>
      <c r="J11" s="22"/>
      <c r="K11" s="22"/>
    </row>
    <row r="12" spans="1:11" ht="14.65" customHeight="1" x14ac:dyDescent="0.3">
      <c r="A12" s="22"/>
      <c r="B12" s="23"/>
      <c r="C12" s="23"/>
      <c r="D12" s="23"/>
      <c r="E12" s="23"/>
      <c r="F12" s="23"/>
      <c r="G12" s="23"/>
      <c r="H12" s="23"/>
      <c r="I12" s="23"/>
      <c r="J12" s="23"/>
      <c r="K12" s="23"/>
    </row>
    <row r="13" spans="1:11" ht="21.75" x14ac:dyDescent="0.3">
      <c r="A13" s="22"/>
      <c r="B13" s="24" t="s">
        <v>1138</v>
      </c>
      <c r="C13" s="23"/>
      <c r="D13" s="23"/>
      <c r="E13" s="23"/>
      <c r="F13" s="23"/>
      <c r="G13" s="23"/>
      <c r="H13" s="23"/>
      <c r="I13" s="23"/>
      <c r="J13" s="23"/>
      <c r="K13" s="23"/>
    </row>
    <row r="14" spans="1:11" ht="14.65" customHeight="1" x14ac:dyDescent="0.3">
      <c r="A14" s="22"/>
      <c r="B14" s="23"/>
      <c r="C14" s="23"/>
      <c r="D14" s="23"/>
      <c r="E14" s="23"/>
      <c r="F14" s="23"/>
      <c r="G14" s="23"/>
      <c r="H14" s="23"/>
      <c r="I14" s="23"/>
      <c r="J14" s="23"/>
      <c r="K14" s="23"/>
    </row>
    <row r="15" spans="1:11" x14ac:dyDescent="0.25">
      <c r="A15" s="22"/>
      <c r="B15" s="22"/>
      <c r="C15" s="22"/>
      <c r="D15" s="22"/>
      <c r="E15" s="22"/>
      <c r="F15" s="22"/>
      <c r="G15" s="22"/>
      <c r="H15" s="22"/>
      <c r="I15" s="22"/>
      <c r="J15" s="22"/>
      <c r="K15" s="22"/>
    </row>
    <row r="16" spans="1:11" x14ac:dyDescent="0.25">
      <c r="A16" s="22"/>
      <c r="B16" s="25"/>
      <c r="C16" s="25"/>
      <c r="D16" s="25"/>
      <c r="E16" s="25"/>
      <c r="F16" s="25"/>
      <c r="G16" s="25"/>
      <c r="H16" s="25"/>
      <c r="I16" s="25"/>
      <c r="J16" s="25"/>
      <c r="K16" s="22"/>
    </row>
    <row r="17" spans="1:11" x14ac:dyDescent="0.25">
      <c r="A17" s="22"/>
      <c r="B17" s="25"/>
      <c r="C17" s="25"/>
      <c r="D17" s="25"/>
      <c r="E17" s="25"/>
      <c r="F17" s="25"/>
      <c r="G17" s="25"/>
      <c r="H17" s="25"/>
      <c r="I17" s="25"/>
      <c r="J17" s="25"/>
      <c r="K17" s="22"/>
    </row>
    <row r="18" spans="1:11" x14ac:dyDescent="0.25">
      <c r="B18" s="22"/>
      <c r="C18" s="22"/>
      <c r="D18" s="22"/>
      <c r="E18" s="22"/>
      <c r="F18" s="22"/>
      <c r="G18" s="26"/>
      <c r="H18" s="22"/>
      <c r="I18" s="22"/>
      <c r="J18" s="22"/>
      <c r="K18" s="22"/>
    </row>
    <row r="19" spans="1:11" x14ac:dyDescent="0.25">
      <c r="A19" s="17"/>
      <c r="B19" s="21"/>
      <c r="C19" s="21"/>
      <c r="D19" s="21"/>
      <c r="E19" s="21"/>
      <c r="F19" s="21"/>
      <c r="G19" s="21"/>
      <c r="H19" s="21"/>
      <c r="I19" s="21"/>
      <c r="J19" s="21"/>
      <c r="K19" s="21"/>
    </row>
    <row r="20" spans="1:11" x14ac:dyDescent="0.25">
      <c r="A20" s="17"/>
      <c r="B20" s="21"/>
      <c r="C20" s="21"/>
      <c r="D20" s="21"/>
      <c r="E20" s="21"/>
      <c r="F20" s="21"/>
      <c r="G20" s="21"/>
      <c r="H20" s="21"/>
      <c r="I20" s="21"/>
      <c r="J20" s="21"/>
      <c r="K20" s="21"/>
    </row>
    <row r="21" spans="1:11" x14ac:dyDescent="0.25">
      <c r="A21" s="17"/>
      <c r="B21" s="21"/>
      <c r="C21" s="21"/>
      <c r="D21" s="21"/>
      <c r="E21" s="21"/>
      <c r="F21" s="21"/>
      <c r="G21" s="21"/>
      <c r="H21" s="21"/>
      <c r="I21" s="21"/>
      <c r="J21" s="21"/>
      <c r="K21" s="21"/>
    </row>
    <row r="22" spans="1:11" x14ac:dyDescent="0.25">
      <c r="A22" s="17"/>
      <c r="B22" s="27"/>
      <c r="C22" s="21"/>
      <c r="D22" s="21"/>
      <c r="E22" s="21"/>
      <c r="F22" s="21"/>
      <c r="G22" s="27"/>
      <c r="H22" s="21"/>
      <c r="I22" s="21"/>
      <c r="J22" s="21"/>
      <c r="K22" s="21"/>
    </row>
    <row r="23" spans="1:11" x14ac:dyDescent="0.25">
      <c r="A23" s="17"/>
      <c r="B23" s="21"/>
      <c r="C23" s="21"/>
      <c r="D23" s="21"/>
      <c r="E23" s="21"/>
      <c r="F23" s="21"/>
      <c r="G23" s="27"/>
      <c r="H23" s="21"/>
      <c r="I23" s="21"/>
      <c r="J23" s="21"/>
      <c r="K23" s="21"/>
    </row>
    <row r="24" spans="1:11" x14ac:dyDescent="0.25">
      <c r="A24" s="17"/>
      <c r="B24" s="21"/>
      <c r="C24" s="21"/>
      <c r="D24" s="21"/>
      <c r="E24" s="21"/>
      <c r="F24" s="21"/>
      <c r="G24" s="27"/>
      <c r="H24" s="21"/>
      <c r="I24" s="21"/>
      <c r="J24" s="21"/>
      <c r="K24" s="21"/>
    </row>
    <row r="25" spans="1:11" x14ac:dyDescent="0.25">
      <c r="A25" s="17"/>
      <c r="B25" s="21"/>
      <c r="C25" s="21"/>
      <c r="D25" s="21"/>
      <c r="E25" s="21"/>
      <c r="F25" s="21"/>
      <c r="G25" s="21"/>
      <c r="H25" s="21"/>
      <c r="I25" s="21"/>
      <c r="J25" s="21"/>
      <c r="K25" s="21"/>
    </row>
    <row r="26" spans="1:11" x14ac:dyDescent="0.25">
      <c r="A26" s="17"/>
      <c r="B26" s="21"/>
      <c r="C26" s="21"/>
      <c r="D26" s="21"/>
      <c r="E26" s="21"/>
      <c r="F26" s="21"/>
      <c r="G26" s="21"/>
      <c r="H26" s="21"/>
      <c r="I26" s="21"/>
      <c r="J26" s="21"/>
      <c r="K26" s="21"/>
    </row>
    <row r="27" spans="1:11" x14ac:dyDescent="0.25">
      <c r="A27" s="17"/>
      <c r="B27" s="21"/>
      <c r="C27" s="21"/>
      <c r="D27" s="21"/>
      <c r="E27" s="21"/>
      <c r="F27" s="21"/>
      <c r="G27" s="21"/>
      <c r="H27" s="21"/>
      <c r="I27" s="21"/>
      <c r="J27" s="21"/>
      <c r="K27" s="21"/>
    </row>
    <row r="28" spans="1:11" x14ac:dyDescent="0.25">
      <c r="A28" s="17"/>
      <c r="B28" s="21"/>
      <c r="C28" s="21"/>
      <c r="D28" s="21"/>
      <c r="E28" s="21"/>
      <c r="F28" s="21"/>
      <c r="G28" s="21"/>
      <c r="H28" s="21"/>
      <c r="I28" s="21"/>
      <c r="J28" s="21"/>
      <c r="K28" s="21"/>
    </row>
    <row r="29" spans="1:11" x14ac:dyDescent="0.25">
      <c r="A29" s="17"/>
      <c r="B29" s="21"/>
      <c r="C29" s="21"/>
      <c r="D29" s="21"/>
      <c r="E29" s="21"/>
      <c r="F29" s="21"/>
      <c r="G29" s="21"/>
      <c r="H29" s="21"/>
      <c r="I29" s="21"/>
      <c r="J29" s="21"/>
      <c r="K29" s="21"/>
    </row>
    <row r="30" spans="1:11" x14ac:dyDescent="0.25">
      <c r="A30" s="17"/>
      <c r="B30" s="21"/>
      <c r="C30" s="21"/>
      <c r="D30" s="21"/>
      <c r="E30" s="21"/>
      <c r="F30" s="21"/>
      <c r="G30" s="21"/>
      <c r="H30" s="21"/>
      <c r="I30" s="21"/>
      <c r="J30" s="21"/>
      <c r="K30" s="21"/>
    </row>
    <row r="31" spans="1:11" x14ac:dyDescent="0.25">
      <c r="A31" s="17"/>
      <c r="B31" s="21"/>
      <c r="C31" s="21"/>
      <c r="D31" s="21"/>
      <c r="E31" s="21"/>
      <c r="F31" s="21"/>
      <c r="G31" s="21"/>
      <c r="H31" s="21"/>
      <c r="I31" s="21"/>
      <c r="J31" s="21"/>
      <c r="K31" s="21"/>
    </row>
    <row r="32" spans="1:11" x14ac:dyDescent="0.25">
      <c r="A32" s="17"/>
      <c r="B32" s="21"/>
      <c r="C32" s="21"/>
      <c r="D32" s="21"/>
      <c r="E32" s="21"/>
      <c r="F32" s="21"/>
      <c r="G32" s="21"/>
      <c r="H32" s="21"/>
      <c r="I32" s="21"/>
      <c r="J32" s="21"/>
      <c r="K32" s="21"/>
    </row>
    <row r="33" spans="1:11" x14ac:dyDescent="0.25">
      <c r="A33" s="17"/>
      <c r="B33" s="21"/>
      <c r="C33" s="21"/>
      <c r="D33" s="21"/>
      <c r="E33" s="21"/>
      <c r="F33" s="21"/>
      <c r="G33" s="21"/>
      <c r="H33" s="21"/>
      <c r="I33" s="21"/>
      <c r="J33" s="21"/>
      <c r="K33" s="21"/>
    </row>
    <row r="34" spans="1:11" x14ac:dyDescent="0.25">
      <c r="A34" s="17"/>
      <c r="B34" s="21"/>
      <c r="C34" s="21"/>
      <c r="D34" s="21"/>
      <c r="E34" s="21"/>
      <c r="F34" s="21"/>
      <c r="G34" s="21"/>
      <c r="H34" s="21"/>
      <c r="I34" s="21"/>
      <c r="J34" s="142"/>
      <c r="K34" s="142"/>
    </row>
    <row r="35" spans="1:11" x14ac:dyDescent="0.25">
      <c r="A35" s="17"/>
      <c r="B35" s="21"/>
      <c r="C35" s="21"/>
      <c r="D35" s="21"/>
      <c r="E35" s="21"/>
      <c r="F35" s="21"/>
      <c r="G35" s="21"/>
      <c r="H35" s="21"/>
      <c r="I35" s="21"/>
      <c r="J35" s="21"/>
      <c r="K35" s="21"/>
    </row>
    <row r="36" spans="1:11" x14ac:dyDescent="0.25">
      <c r="A36" s="17"/>
      <c r="B36" s="21"/>
      <c r="C36" s="21"/>
      <c r="D36" s="21"/>
      <c r="E36" s="21"/>
      <c r="F36" s="21"/>
      <c r="G36" s="21"/>
      <c r="H36" s="21"/>
      <c r="I36" s="17"/>
      <c r="J36" s="21"/>
      <c r="K36" s="21"/>
    </row>
    <row r="37" spans="1:11" x14ac:dyDescent="0.25">
      <c r="A37" s="17"/>
      <c r="B37" s="21"/>
      <c r="C37" s="21"/>
      <c r="D37" s="21"/>
      <c r="E37" s="21"/>
      <c r="F37" s="21"/>
      <c r="G37" s="21"/>
      <c r="H37" s="21"/>
      <c r="I37" s="21"/>
      <c r="J37" s="21"/>
      <c r="K37" s="21"/>
    </row>
    <row r="38" spans="1:11" x14ac:dyDescent="0.25">
      <c r="A38" s="17"/>
      <c r="B38" s="21"/>
      <c r="C38" s="21"/>
      <c r="D38" s="21"/>
      <c r="E38" s="21"/>
      <c r="F38" s="21"/>
      <c r="G38" s="21"/>
      <c r="H38" s="21"/>
      <c r="I38" s="21"/>
      <c r="J38" s="21"/>
      <c r="K38" s="21"/>
    </row>
    <row r="39" spans="1:11" x14ac:dyDescent="0.25">
      <c r="A39" s="17"/>
      <c r="B39" s="21"/>
      <c r="C39" s="21"/>
      <c r="D39" s="21"/>
      <c r="E39" s="21"/>
      <c r="F39" s="21"/>
      <c r="G39" s="21"/>
      <c r="H39" s="21"/>
      <c r="I39" s="21"/>
      <c r="J39" s="21"/>
      <c r="K39" s="21"/>
    </row>
    <row r="40" spans="1:11" x14ac:dyDescent="0.25">
      <c r="A40" s="17"/>
      <c r="B40" s="21"/>
      <c r="C40" s="21"/>
      <c r="D40" s="21"/>
      <c r="E40" s="21"/>
      <c r="F40" s="21"/>
      <c r="G40" s="21"/>
      <c r="H40" s="21"/>
      <c r="I40" s="21"/>
      <c r="J40" s="21"/>
      <c r="K40" s="21"/>
    </row>
    <row r="41" spans="1:11" x14ac:dyDescent="0.25">
      <c r="A41" s="17"/>
      <c r="B41" s="21"/>
      <c r="C41" s="21"/>
      <c r="D41" s="21"/>
      <c r="E41" s="21"/>
      <c r="F41" s="21"/>
      <c r="G41" s="21"/>
      <c r="H41" s="21"/>
      <c r="I41" s="21"/>
      <c r="J41" s="21"/>
      <c r="K41" s="21"/>
    </row>
    <row r="42" spans="1:11" x14ac:dyDescent="0.25">
      <c r="A42" s="17"/>
      <c r="B42" s="21"/>
      <c r="C42" s="21"/>
      <c r="D42" s="21"/>
      <c r="E42" s="21"/>
      <c r="F42" s="21"/>
      <c r="G42" s="21"/>
      <c r="H42" s="21"/>
      <c r="I42" s="21"/>
      <c r="J42" s="21"/>
      <c r="K42" s="21"/>
    </row>
    <row r="43" spans="1:11" x14ac:dyDescent="0.25">
      <c r="A43" s="143"/>
      <c r="B43" s="143"/>
      <c r="C43" s="143"/>
      <c r="D43" s="143"/>
      <c r="E43" s="143"/>
      <c r="F43" s="143"/>
      <c r="G43" s="143"/>
      <c r="H43" s="143"/>
      <c r="I43" s="143"/>
      <c r="J43" s="143"/>
      <c r="K43" s="143"/>
    </row>
    <row r="44" spans="1:11" x14ac:dyDescent="0.25">
      <c r="A44" s="17"/>
      <c r="B44" s="21"/>
      <c r="C44" s="21"/>
      <c r="D44" s="21"/>
      <c r="E44" s="21"/>
      <c r="F44" s="21"/>
      <c r="G44" s="21"/>
      <c r="H44" s="21"/>
      <c r="I44" s="21"/>
      <c r="J44" s="21"/>
      <c r="K44" s="21"/>
    </row>
    <row r="45" spans="1:11" x14ac:dyDescent="0.25">
      <c r="A45" s="17"/>
      <c r="B45" s="21"/>
      <c r="C45" s="21"/>
      <c r="D45" s="21"/>
      <c r="E45" s="21"/>
      <c r="F45" s="21"/>
      <c r="G45" s="21"/>
      <c r="H45" s="21"/>
      <c r="I45" s="21"/>
      <c r="J45" s="21"/>
      <c r="K45" s="21"/>
    </row>
    <row r="46" spans="1:11" x14ac:dyDescent="0.25">
      <c r="A46" s="17"/>
      <c r="B46" s="21"/>
      <c r="C46" s="21"/>
      <c r="D46" s="21"/>
      <c r="E46" s="21"/>
      <c r="F46" s="21"/>
      <c r="G46" s="21"/>
      <c r="H46" s="21"/>
      <c r="I46" s="21"/>
      <c r="J46" s="21"/>
      <c r="K46" s="21"/>
    </row>
    <row r="47" spans="1:11" x14ac:dyDescent="0.25">
      <c r="A47" s="17"/>
      <c r="B47" s="21"/>
      <c r="C47" s="21"/>
      <c r="D47" s="21"/>
      <c r="E47" s="21"/>
      <c r="F47" s="21"/>
      <c r="G47" s="21"/>
      <c r="H47" s="21"/>
      <c r="I47" s="21"/>
      <c r="J47" s="21"/>
      <c r="K47" s="21"/>
    </row>
    <row r="48" spans="1:11" x14ac:dyDescent="0.25">
      <c r="A48" s="17"/>
      <c r="B48" s="21"/>
      <c r="C48" s="21"/>
      <c r="D48" s="21"/>
      <c r="E48" s="21"/>
      <c r="F48" s="21"/>
      <c r="G48" s="21"/>
      <c r="H48" s="21"/>
      <c r="I48" s="21"/>
      <c r="J48" s="21"/>
      <c r="K48" s="21"/>
    </row>
    <row r="49" spans="2:11" x14ac:dyDescent="0.25">
      <c r="B49" s="22"/>
      <c r="C49" s="22"/>
      <c r="D49" s="22"/>
      <c r="E49" s="22"/>
      <c r="F49" s="22"/>
      <c r="G49" s="22"/>
      <c r="H49" s="22"/>
      <c r="I49" s="22"/>
      <c r="J49" s="22"/>
      <c r="K49" s="22"/>
    </row>
    <row r="50" spans="2:11" x14ac:dyDescent="0.25">
      <c r="B50" s="22"/>
      <c r="C50" s="22"/>
      <c r="D50" s="22"/>
      <c r="E50" s="22"/>
      <c r="F50" s="22"/>
      <c r="G50" s="22"/>
      <c r="H50" s="22"/>
      <c r="I50" s="22"/>
      <c r="J50" s="22"/>
      <c r="K50" s="22"/>
    </row>
    <row r="51" spans="2:11" x14ac:dyDescent="0.25">
      <c r="B51" s="22"/>
      <c r="C51" s="22"/>
      <c r="D51" s="22"/>
      <c r="E51" s="22"/>
      <c r="F51" s="22"/>
      <c r="G51" s="22"/>
      <c r="H51" s="22"/>
      <c r="I51" s="22"/>
      <c r="J51" s="22"/>
      <c r="K51" s="22"/>
    </row>
    <row r="52" spans="2:11" x14ac:dyDescent="0.25">
      <c r="B52" s="22"/>
      <c r="C52" s="22"/>
      <c r="D52" s="22"/>
      <c r="E52" s="22"/>
      <c r="F52" s="22"/>
      <c r="G52" s="22"/>
      <c r="H52" s="22"/>
      <c r="I52" s="22"/>
      <c r="J52" s="22"/>
      <c r="K52" s="22"/>
    </row>
    <row r="53" spans="2:11" x14ac:dyDescent="0.25">
      <c r="B53" s="22"/>
      <c r="C53" s="22"/>
      <c r="D53" s="22"/>
      <c r="E53" s="22"/>
      <c r="F53" s="22"/>
      <c r="G53" s="22"/>
      <c r="H53" s="22"/>
      <c r="I53" s="22"/>
      <c r="J53" s="22"/>
      <c r="K53" s="22"/>
    </row>
    <row r="54" spans="2:11" x14ac:dyDescent="0.25">
      <c r="B54" s="22"/>
      <c r="C54" s="22"/>
      <c r="D54" s="22"/>
      <c r="E54" s="22"/>
      <c r="F54" s="22"/>
      <c r="G54" s="22"/>
      <c r="H54" s="22"/>
      <c r="I54" s="22"/>
      <c r="J54" s="22"/>
      <c r="K54" s="22"/>
    </row>
    <row r="55" spans="2:11" x14ac:dyDescent="0.25">
      <c r="B55" s="22"/>
      <c r="C55" s="22"/>
      <c r="D55" s="22"/>
      <c r="E55" s="22"/>
      <c r="F55" s="22"/>
      <c r="G55" s="22"/>
      <c r="H55" s="22"/>
      <c r="I55" s="22"/>
      <c r="J55" s="22"/>
      <c r="K55" s="22"/>
    </row>
    <row r="56" spans="2:11" x14ac:dyDescent="0.25">
      <c r="B56" s="22"/>
      <c r="C56" s="22"/>
      <c r="D56" s="22"/>
      <c r="E56" s="22"/>
      <c r="F56" s="22"/>
      <c r="G56" s="22"/>
      <c r="H56" s="22"/>
      <c r="I56" s="22"/>
      <c r="J56" s="22"/>
      <c r="K56" s="22"/>
    </row>
    <row r="57" spans="2:11" x14ac:dyDescent="0.25">
      <c r="B57" s="22"/>
      <c r="C57" s="22"/>
      <c r="D57" s="22"/>
      <c r="E57" s="22"/>
      <c r="F57" s="22"/>
      <c r="G57" s="22"/>
      <c r="H57" s="22"/>
      <c r="I57" s="22"/>
      <c r="J57" s="22"/>
      <c r="K57" s="22"/>
    </row>
    <row r="58" spans="2:11" x14ac:dyDescent="0.25">
      <c r="B58" s="22"/>
      <c r="C58" s="22"/>
      <c r="D58" s="22"/>
      <c r="E58" s="22"/>
      <c r="F58" s="22"/>
      <c r="G58" s="22"/>
      <c r="H58" s="22"/>
      <c r="I58" s="22"/>
      <c r="J58" s="22"/>
      <c r="K58" s="22"/>
    </row>
    <row r="59" spans="2:11" x14ac:dyDescent="0.25">
      <c r="B59" s="22"/>
      <c r="C59" s="22"/>
      <c r="D59" s="22"/>
      <c r="E59" s="22"/>
      <c r="F59" s="22"/>
      <c r="G59" s="22"/>
      <c r="H59" s="22"/>
      <c r="I59" s="22"/>
      <c r="J59" s="22"/>
      <c r="K59" s="22"/>
    </row>
    <row r="60" spans="2:11" x14ac:dyDescent="0.25">
      <c r="B60" s="22"/>
      <c r="C60" s="22"/>
      <c r="D60" s="22"/>
      <c r="E60" s="22"/>
      <c r="F60" s="22"/>
      <c r="G60" s="22"/>
      <c r="H60" s="22"/>
      <c r="I60" s="22"/>
      <c r="J60" s="22"/>
      <c r="K60" s="22"/>
    </row>
    <row r="61" spans="2:11" x14ac:dyDescent="0.25">
      <c r="B61" s="22"/>
      <c r="C61" s="22"/>
      <c r="D61" s="22"/>
      <c r="E61" s="22"/>
      <c r="F61" s="22"/>
      <c r="G61" s="22"/>
      <c r="H61" s="22"/>
      <c r="I61" s="22"/>
      <c r="J61" s="22"/>
      <c r="K61" s="22"/>
    </row>
    <row r="62" spans="2:11" x14ac:dyDescent="0.25">
      <c r="B62" s="22"/>
      <c r="C62" s="22"/>
      <c r="D62" s="22"/>
      <c r="E62" s="22"/>
      <c r="F62" s="22"/>
      <c r="G62" s="22"/>
      <c r="H62" s="22"/>
      <c r="I62" s="22"/>
      <c r="J62" s="22"/>
      <c r="K62" s="22"/>
    </row>
    <row r="63" spans="2:11" x14ac:dyDescent="0.25">
      <c r="B63" s="22"/>
      <c r="C63" s="22"/>
      <c r="D63" s="22"/>
      <c r="E63" s="22"/>
      <c r="F63" s="22"/>
      <c r="G63" s="22"/>
      <c r="H63" s="22"/>
      <c r="I63" s="22"/>
      <c r="J63" s="22"/>
      <c r="K63" s="22"/>
    </row>
    <row r="64" spans="2:11" x14ac:dyDescent="0.25">
      <c r="B64" s="22"/>
      <c r="C64" s="22"/>
      <c r="D64" s="22"/>
      <c r="E64" s="22"/>
      <c r="F64" s="22"/>
      <c r="G64" s="22"/>
      <c r="H64" s="22"/>
      <c r="I64" s="22"/>
      <c r="J64" s="22"/>
      <c r="K64" s="22"/>
    </row>
    <row r="65" spans="2:11" x14ac:dyDescent="0.25">
      <c r="B65" s="22"/>
      <c r="C65" s="22"/>
      <c r="D65" s="22"/>
      <c r="E65" s="22"/>
      <c r="F65" s="22"/>
      <c r="G65" s="22"/>
      <c r="H65" s="22"/>
      <c r="I65" s="22"/>
      <c r="J65" s="22"/>
      <c r="K65" s="22"/>
    </row>
    <row r="66" spans="2:11" x14ac:dyDescent="0.25">
      <c r="B66" s="22"/>
      <c r="C66" s="22"/>
      <c r="D66" s="22"/>
      <c r="E66" s="22"/>
      <c r="F66" s="22"/>
      <c r="G66" s="22"/>
      <c r="H66" s="22"/>
      <c r="I66" s="22"/>
      <c r="J66" s="22"/>
      <c r="K66" s="22"/>
    </row>
    <row r="67" spans="2:11" x14ac:dyDescent="0.25">
      <c r="B67" s="22"/>
      <c r="C67" s="22"/>
      <c r="D67" s="22"/>
      <c r="E67" s="22"/>
      <c r="F67" s="22"/>
      <c r="G67" s="22"/>
      <c r="H67" s="22"/>
      <c r="I67" s="22"/>
      <c r="J67" s="22"/>
      <c r="K67" s="22"/>
    </row>
    <row r="68" spans="2:11" x14ac:dyDescent="0.25">
      <c r="B68" s="22"/>
      <c r="C68" s="22"/>
      <c r="D68" s="22"/>
      <c r="E68" s="22"/>
      <c r="F68" s="22"/>
      <c r="G68" s="22"/>
      <c r="H68" s="22"/>
      <c r="I68" s="22"/>
      <c r="J68" s="22"/>
      <c r="K68" s="22"/>
    </row>
    <row r="69" spans="2:11" x14ac:dyDescent="0.25">
      <c r="B69" s="22"/>
      <c r="C69" s="22"/>
      <c r="D69" s="22"/>
      <c r="E69" s="22"/>
      <c r="F69" s="22"/>
      <c r="G69" s="22"/>
      <c r="H69" s="22"/>
      <c r="I69" s="22"/>
      <c r="J69" s="22"/>
      <c r="K69" s="22"/>
    </row>
    <row r="70" spans="2:11" x14ac:dyDescent="0.25">
      <c r="B70" s="22"/>
      <c r="C70" s="22"/>
      <c r="D70" s="22"/>
      <c r="E70" s="22"/>
      <c r="F70" s="22"/>
      <c r="G70" s="22"/>
      <c r="H70" s="22"/>
      <c r="I70" s="22"/>
      <c r="J70" s="22"/>
      <c r="K70" s="22"/>
    </row>
    <row r="71" spans="2:11" x14ac:dyDescent="0.25">
      <c r="B71" s="22"/>
      <c r="C71" s="22"/>
      <c r="D71" s="22"/>
      <c r="E71" s="22"/>
      <c r="F71" s="22"/>
      <c r="G71" s="22"/>
      <c r="H71" s="22"/>
      <c r="I71" s="22"/>
      <c r="J71" s="22"/>
      <c r="K71" s="22"/>
    </row>
    <row r="72" spans="2:11" x14ac:dyDescent="0.25">
      <c r="B72" s="22"/>
      <c r="C72" s="22"/>
      <c r="D72" s="22"/>
      <c r="E72" s="22"/>
      <c r="F72" s="22"/>
      <c r="G72" s="22"/>
      <c r="H72" s="22"/>
      <c r="I72" s="22"/>
      <c r="J72" s="22"/>
      <c r="K72" s="22"/>
    </row>
    <row r="73" spans="2:11" x14ac:dyDescent="0.25">
      <c r="B73" s="22"/>
      <c r="C73" s="22"/>
      <c r="D73" s="22"/>
      <c r="E73" s="22"/>
      <c r="F73" s="22"/>
      <c r="G73" s="22"/>
      <c r="H73" s="22"/>
      <c r="I73" s="22"/>
      <c r="J73" s="22"/>
      <c r="K73" s="22"/>
    </row>
    <row r="74" spans="2:11" x14ac:dyDescent="0.25">
      <c r="B74" s="22"/>
      <c r="C74" s="22"/>
      <c r="D74" s="22"/>
      <c r="E74" s="22"/>
      <c r="F74" s="22"/>
      <c r="G74" s="22"/>
      <c r="H74" s="22"/>
      <c r="I74" s="22"/>
      <c r="J74" s="22"/>
      <c r="K74" s="22"/>
    </row>
    <row r="75" spans="2:11" x14ac:dyDescent="0.25">
      <c r="B75" s="22"/>
      <c r="C75" s="22"/>
      <c r="D75" s="22"/>
      <c r="E75" s="22"/>
      <c r="F75" s="22"/>
      <c r="G75" s="22"/>
      <c r="H75" s="22"/>
      <c r="I75" s="22"/>
      <c r="J75" s="22"/>
      <c r="K75" s="22"/>
    </row>
    <row r="76" spans="2:11" x14ac:dyDescent="0.25">
      <c r="B76" s="22"/>
      <c r="C76" s="22"/>
      <c r="D76" s="22"/>
      <c r="E76" s="22"/>
      <c r="F76" s="22"/>
      <c r="G76" s="22"/>
      <c r="H76" s="22"/>
      <c r="I76" s="22"/>
      <c r="J76" s="22"/>
      <c r="K76" s="22"/>
    </row>
    <row r="77" spans="2:11" x14ac:dyDescent="0.25">
      <c r="B77" s="22"/>
      <c r="C77" s="22"/>
      <c r="D77" s="22"/>
      <c r="E77" s="22"/>
      <c r="F77" s="22"/>
      <c r="G77" s="22"/>
      <c r="H77" s="22"/>
      <c r="I77" s="22"/>
      <c r="J77" s="22"/>
      <c r="K77" s="22"/>
    </row>
    <row r="78" spans="2:11" x14ac:dyDescent="0.25">
      <c r="B78" s="22"/>
      <c r="C78" s="22"/>
      <c r="D78" s="22"/>
      <c r="E78" s="22"/>
      <c r="F78" s="22"/>
      <c r="G78" s="22"/>
      <c r="H78" s="22"/>
      <c r="I78" s="22"/>
      <c r="J78" s="22"/>
      <c r="K78" s="22"/>
    </row>
    <row r="79" spans="2:11" x14ac:dyDescent="0.25">
      <c r="B79" s="22"/>
      <c r="C79" s="22"/>
      <c r="D79" s="22"/>
      <c r="E79" s="22"/>
      <c r="F79" s="22"/>
      <c r="G79" s="22"/>
      <c r="H79" s="22"/>
      <c r="I79" s="22"/>
      <c r="J79" s="22"/>
      <c r="K79" s="22"/>
    </row>
    <row r="80" spans="2:11" x14ac:dyDescent="0.25">
      <c r="B80" s="22"/>
      <c r="C80" s="22"/>
      <c r="D80" s="22"/>
      <c r="E80" s="22"/>
      <c r="F80" s="22"/>
      <c r="G80" s="22"/>
      <c r="H80" s="22"/>
      <c r="I80" s="22"/>
      <c r="J80" s="22"/>
      <c r="K80" s="22"/>
    </row>
    <row r="81" spans="2:11" x14ac:dyDescent="0.25">
      <c r="B81" s="22"/>
      <c r="C81" s="22"/>
      <c r="D81" s="22"/>
      <c r="E81" s="22"/>
      <c r="F81" s="22"/>
      <c r="G81" s="22"/>
      <c r="H81" s="22"/>
      <c r="I81" s="22"/>
      <c r="J81" s="22"/>
      <c r="K81" s="22"/>
    </row>
    <row r="82" spans="2:11" x14ac:dyDescent="0.25">
      <c r="B82" s="22"/>
      <c r="C82" s="22"/>
      <c r="D82" s="22"/>
      <c r="E82" s="22"/>
      <c r="F82" s="22"/>
      <c r="G82" s="22"/>
      <c r="H82" s="22"/>
      <c r="I82" s="22"/>
      <c r="J82" s="22"/>
      <c r="K82" s="22"/>
    </row>
    <row r="83" spans="2:11" x14ac:dyDescent="0.25">
      <c r="B83" s="22"/>
      <c r="C83" s="22"/>
      <c r="D83" s="22"/>
      <c r="E83" s="22"/>
      <c r="F83" s="22"/>
      <c r="G83" s="22"/>
      <c r="H83" s="22"/>
      <c r="I83" s="22"/>
      <c r="J83" s="22"/>
      <c r="K83" s="22"/>
    </row>
    <row r="84" spans="2:11" x14ac:dyDescent="0.25">
      <c r="B84" s="22"/>
      <c r="C84" s="22"/>
      <c r="D84" s="22"/>
      <c r="E84" s="22"/>
      <c r="F84" s="22"/>
      <c r="G84" s="22"/>
      <c r="H84" s="22"/>
      <c r="I84" s="22"/>
      <c r="J84" s="22"/>
      <c r="K84" s="22"/>
    </row>
    <row r="85" spans="2:11" x14ac:dyDescent="0.25">
      <c r="B85" s="22"/>
      <c r="C85" s="22"/>
      <c r="D85" s="22"/>
      <c r="E85" s="22"/>
      <c r="F85" s="22"/>
      <c r="G85" s="22"/>
      <c r="H85" s="22"/>
      <c r="I85" s="22"/>
      <c r="J85" s="22"/>
      <c r="K85" s="22"/>
    </row>
    <row r="86" spans="2:11" x14ac:dyDescent="0.25">
      <c r="B86" s="22"/>
      <c r="C86" s="22"/>
      <c r="D86" s="22"/>
      <c r="E86" s="22"/>
      <c r="F86" s="22"/>
      <c r="G86" s="22"/>
      <c r="H86" s="22"/>
      <c r="I86" s="22"/>
      <c r="J86" s="22"/>
      <c r="K86" s="22"/>
    </row>
    <row r="87" spans="2:11" x14ac:dyDescent="0.25">
      <c r="B87" s="22"/>
      <c r="C87" s="22"/>
      <c r="D87" s="22"/>
      <c r="E87" s="22"/>
      <c r="F87" s="22"/>
      <c r="G87" s="22"/>
      <c r="H87" s="22"/>
      <c r="I87" s="22"/>
      <c r="J87" s="22"/>
      <c r="K87" s="22"/>
    </row>
    <row r="88" spans="2:11" x14ac:dyDescent="0.25">
      <c r="B88" s="22"/>
      <c r="C88" s="22"/>
      <c r="D88" s="22"/>
      <c r="E88" s="22"/>
      <c r="F88" s="22"/>
      <c r="G88" s="22"/>
      <c r="H88" s="22"/>
      <c r="I88" s="22"/>
      <c r="J88" s="22"/>
      <c r="K88" s="22"/>
    </row>
    <row r="89" spans="2:11" x14ac:dyDescent="0.25">
      <c r="B89" s="22"/>
      <c r="C89" s="22"/>
      <c r="D89" s="22"/>
      <c r="E89" s="22"/>
      <c r="F89" s="22"/>
      <c r="G89" s="22"/>
      <c r="H89" s="22"/>
      <c r="I89" s="22"/>
      <c r="J89" s="22"/>
      <c r="K89" s="22"/>
    </row>
    <row r="90" spans="2:11" x14ac:dyDescent="0.25">
      <c r="B90" s="22"/>
      <c r="C90" s="22"/>
      <c r="D90" s="22"/>
      <c r="E90" s="22"/>
      <c r="F90" s="22"/>
      <c r="G90" s="22"/>
      <c r="H90" s="22"/>
      <c r="I90" s="22"/>
      <c r="J90" s="22"/>
      <c r="K90" s="22"/>
    </row>
    <row r="91" spans="2:11" x14ac:dyDescent="0.25">
      <c r="B91" s="22"/>
      <c r="C91" s="22"/>
      <c r="D91" s="22"/>
      <c r="E91" s="22"/>
      <c r="F91" s="22"/>
      <c r="G91" s="22"/>
      <c r="H91" s="22"/>
      <c r="I91" s="22"/>
      <c r="J91" s="22"/>
      <c r="K91" s="22"/>
    </row>
    <row r="92" spans="2:11" x14ac:dyDescent="0.25">
      <c r="B92" s="22"/>
      <c r="C92" s="22"/>
      <c r="D92" s="22"/>
      <c r="E92" s="22"/>
      <c r="F92" s="22"/>
      <c r="G92" s="22"/>
      <c r="H92" s="22"/>
      <c r="I92" s="22"/>
      <c r="J92" s="22"/>
      <c r="K92" s="22"/>
    </row>
    <row r="93" spans="2:11" x14ac:dyDescent="0.25">
      <c r="B93" s="22"/>
      <c r="C93" s="22"/>
      <c r="D93" s="22"/>
      <c r="E93" s="22"/>
      <c r="F93" s="22"/>
      <c r="G93" s="22"/>
      <c r="H93" s="22"/>
      <c r="I93" s="22"/>
      <c r="J93" s="22"/>
      <c r="K93" s="22"/>
    </row>
    <row r="94" spans="2:11" x14ac:dyDescent="0.25">
      <c r="B94" s="22"/>
      <c r="C94" s="22"/>
      <c r="D94" s="22"/>
      <c r="E94" s="22"/>
      <c r="F94" s="22"/>
      <c r="G94" s="22"/>
      <c r="H94" s="22"/>
      <c r="I94" s="22"/>
      <c r="J94" s="22"/>
      <c r="K94" s="22"/>
    </row>
    <row r="95" spans="2:11" x14ac:dyDescent="0.25">
      <c r="B95" s="22"/>
      <c r="C95" s="22"/>
      <c r="D95" s="22"/>
      <c r="E95" s="22"/>
      <c r="F95" s="22"/>
      <c r="G95" s="22"/>
      <c r="H95" s="22"/>
      <c r="I95" s="22"/>
      <c r="J95" s="22"/>
      <c r="K95" s="22"/>
    </row>
    <row r="96" spans="2:11" x14ac:dyDescent="0.25">
      <c r="B96" s="22"/>
      <c r="C96" s="22"/>
      <c r="D96" s="22"/>
      <c r="E96" s="22"/>
      <c r="F96" s="22"/>
      <c r="G96" s="22"/>
      <c r="H96" s="22"/>
      <c r="I96" s="22"/>
      <c r="J96" s="22"/>
      <c r="K96" s="22"/>
    </row>
    <row r="97" spans="2:11" x14ac:dyDescent="0.25">
      <c r="B97" s="22"/>
      <c r="C97" s="22"/>
      <c r="D97" s="22"/>
      <c r="E97" s="22"/>
      <c r="F97" s="22"/>
      <c r="G97" s="22"/>
      <c r="H97" s="22"/>
      <c r="I97" s="22"/>
      <c r="J97" s="22"/>
      <c r="K97" s="22"/>
    </row>
    <row r="98" spans="2:11" x14ac:dyDescent="0.25">
      <c r="B98" s="22"/>
      <c r="C98" s="22"/>
      <c r="D98" s="22"/>
      <c r="E98" s="22"/>
      <c r="F98" s="22"/>
      <c r="G98" s="22"/>
      <c r="H98" s="22"/>
      <c r="I98" s="22"/>
      <c r="J98" s="22"/>
      <c r="K98" s="22"/>
    </row>
    <row r="99" spans="2:11" x14ac:dyDescent="0.25">
      <c r="B99" s="22"/>
      <c r="C99" s="22"/>
      <c r="D99" s="22"/>
      <c r="E99" s="22"/>
      <c r="F99" s="22"/>
      <c r="G99" s="22"/>
      <c r="H99" s="22"/>
      <c r="I99" s="22"/>
      <c r="J99" s="22"/>
      <c r="K99" s="22"/>
    </row>
    <row r="100" spans="2:11" x14ac:dyDescent="0.25">
      <c r="B100" s="22"/>
      <c r="C100" s="22"/>
      <c r="D100" s="22"/>
      <c r="E100" s="22"/>
      <c r="F100" s="22"/>
      <c r="G100" s="22"/>
      <c r="H100" s="22"/>
      <c r="I100" s="22"/>
      <c r="J100" s="22"/>
      <c r="K100" s="22"/>
    </row>
    <row r="101" spans="2:11" x14ac:dyDescent="0.25">
      <c r="B101" s="22"/>
      <c r="C101" s="22"/>
      <c r="D101" s="22"/>
      <c r="E101" s="22"/>
      <c r="F101" s="22"/>
      <c r="G101" s="22"/>
      <c r="H101" s="22"/>
      <c r="I101" s="22"/>
      <c r="J101" s="22"/>
      <c r="K101" s="22"/>
    </row>
    <row r="102" spans="2:11" x14ac:dyDescent="0.25">
      <c r="B102" s="22"/>
      <c r="C102" s="22"/>
      <c r="D102" s="22"/>
      <c r="E102" s="22"/>
      <c r="F102" s="22"/>
      <c r="G102" s="22"/>
      <c r="H102" s="22"/>
      <c r="I102" s="22"/>
      <c r="J102" s="22"/>
      <c r="K102" s="22"/>
    </row>
    <row r="103" spans="2:11" x14ac:dyDescent="0.25">
      <c r="B103" s="22"/>
      <c r="C103" s="22"/>
      <c r="D103" s="22"/>
      <c r="E103" s="22"/>
      <c r="F103" s="22"/>
      <c r="G103" s="22"/>
      <c r="H103" s="22"/>
      <c r="I103" s="22"/>
      <c r="J103" s="22"/>
      <c r="K103" s="22"/>
    </row>
    <row r="104" spans="2:11" x14ac:dyDescent="0.25">
      <c r="B104" s="22"/>
      <c r="C104" s="22"/>
      <c r="D104" s="22"/>
      <c r="E104" s="22"/>
      <c r="F104" s="22"/>
      <c r="G104" s="22"/>
      <c r="H104" s="22"/>
      <c r="I104" s="22"/>
      <c r="J104" s="22"/>
      <c r="K104" s="22"/>
    </row>
    <row r="105" spans="2:11" x14ac:dyDescent="0.25">
      <c r="B105" s="22"/>
      <c r="C105" s="22"/>
      <c r="D105" s="22"/>
      <c r="E105" s="22"/>
      <c r="F105" s="22"/>
      <c r="G105" s="22"/>
      <c r="H105" s="22"/>
      <c r="I105" s="22"/>
      <c r="J105" s="22"/>
      <c r="K105" s="22"/>
    </row>
    <row r="106" spans="2:11" x14ac:dyDescent="0.25">
      <c r="B106" s="22"/>
      <c r="C106" s="22"/>
      <c r="D106" s="22"/>
      <c r="E106" s="22"/>
      <c r="F106" s="22"/>
      <c r="G106" s="22"/>
      <c r="H106" s="22"/>
      <c r="I106" s="22"/>
      <c r="J106" s="22"/>
      <c r="K106" s="22"/>
    </row>
    <row r="107" spans="2:11" x14ac:dyDescent="0.25">
      <c r="B107" s="22"/>
      <c r="C107" s="22"/>
      <c r="D107" s="22"/>
      <c r="E107" s="22"/>
      <c r="F107" s="22"/>
      <c r="G107" s="22"/>
      <c r="H107" s="22"/>
      <c r="I107" s="22"/>
      <c r="J107" s="22"/>
      <c r="K107" s="22"/>
    </row>
    <row r="108" spans="2:11" x14ac:dyDescent="0.25">
      <c r="B108" s="22"/>
      <c r="C108" s="22"/>
      <c r="D108" s="22"/>
      <c r="E108" s="22"/>
      <c r="F108" s="22"/>
      <c r="G108" s="22"/>
      <c r="H108" s="22"/>
      <c r="I108" s="22"/>
      <c r="J108" s="22"/>
      <c r="K108" s="22"/>
    </row>
    <row r="109" spans="2:11" x14ac:dyDescent="0.25">
      <c r="B109" s="22"/>
      <c r="C109" s="22"/>
      <c r="D109" s="22"/>
      <c r="E109" s="22"/>
      <c r="F109" s="22"/>
      <c r="G109" s="22"/>
      <c r="H109" s="22"/>
      <c r="I109" s="22"/>
      <c r="J109" s="22"/>
      <c r="K109" s="22"/>
    </row>
    <row r="110" spans="2:11" x14ac:dyDescent="0.25">
      <c r="B110" s="22"/>
      <c r="C110" s="22"/>
      <c r="D110" s="22"/>
      <c r="E110" s="22"/>
      <c r="F110" s="22"/>
      <c r="G110" s="22"/>
      <c r="H110" s="22"/>
      <c r="I110" s="22"/>
      <c r="J110" s="22"/>
      <c r="K110" s="22"/>
    </row>
    <row r="111" spans="2:11" x14ac:dyDescent="0.25">
      <c r="B111" s="22"/>
      <c r="C111" s="22"/>
      <c r="D111" s="22"/>
      <c r="E111" s="22"/>
      <c r="F111" s="22"/>
      <c r="G111" s="22"/>
      <c r="H111" s="22"/>
      <c r="I111" s="22"/>
      <c r="J111" s="22"/>
      <c r="K111" s="22"/>
    </row>
    <row r="112" spans="2:11" x14ac:dyDescent="0.25">
      <c r="B112" s="22"/>
      <c r="C112" s="22"/>
      <c r="D112" s="22"/>
      <c r="E112" s="22"/>
      <c r="F112" s="22"/>
      <c r="G112" s="22"/>
      <c r="H112" s="22"/>
      <c r="I112" s="22"/>
      <c r="J112" s="22"/>
      <c r="K112" s="22"/>
    </row>
    <row r="113" spans="2:11" x14ac:dyDescent="0.25">
      <c r="B113" s="22"/>
      <c r="C113" s="22"/>
      <c r="D113" s="22"/>
      <c r="E113" s="22"/>
      <c r="F113" s="22"/>
      <c r="G113" s="22"/>
      <c r="H113" s="22"/>
      <c r="I113" s="22"/>
      <c r="J113" s="22"/>
      <c r="K113" s="22"/>
    </row>
    <row r="114" spans="2:11" x14ac:dyDescent="0.25">
      <c r="B114" s="22"/>
      <c r="C114" s="22"/>
      <c r="D114" s="22"/>
      <c r="E114" s="22"/>
      <c r="F114" s="22"/>
      <c r="G114" s="22"/>
      <c r="H114" s="22"/>
      <c r="I114" s="22"/>
      <c r="J114" s="22"/>
      <c r="K114" s="22"/>
    </row>
    <row r="115" spans="2:11" x14ac:dyDescent="0.25">
      <c r="B115" s="22"/>
      <c r="C115" s="22"/>
      <c r="D115" s="22"/>
      <c r="E115" s="22"/>
      <c r="F115" s="22"/>
      <c r="G115" s="22"/>
      <c r="H115" s="22"/>
      <c r="I115" s="22"/>
      <c r="J115" s="22"/>
      <c r="K115" s="22"/>
    </row>
    <row r="116" spans="2:11" x14ac:dyDescent="0.25">
      <c r="B116" s="22"/>
      <c r="C116" s="22"/>
      <c r="D116" s="22"/>
      <c r="E116" s="22"/>
      <c r="F116" s="22"/>
      <c r="G116" s="22"/>
      <c r="H116" s="22"/>
      <c r="I116" s="22"/>
      <c r="J116" s="22"/>
      <c r="K116" s="22"/>
    </row>
    <row r="117" spans="2:11" x14ac:dyDescent="0.25">
      <c r="B117" s="22"/>
      <c r="C117" s="22"/>
      <c r="D117" s="22"/>
      <c r="E117" s="22"/>
      <c r="F117" s="22"/>
      <c r="G117" s="22"/>
      <c r="H117" s="22"/>
      <c r="I117" s="22"/>
      <c r="J117" s="22"/>
      <c r="K117" s="22"/>
    </row>
    <row r="118" spans="2:11" x14ac:dyDescent="0.25">
      <c r="B118" s="22"/>
      <c r="C118" s="22"/>
      <c r="D118" s="22"/>
      <c r="E118" s="22"/>
      <c r="F118" s="22"/>
      <c r="G118" s="22"/>
      <c r="H118" s="22"/>
      <c r="I118" s="22"/>
      <c r="J118" s="22"/>
      <c r="K118" s="22"/>
    </row>
    <row r="119" spans="2:11" x14ac:dyDescent="0.25">
      <c r="B119" s="22"/>
      <c r="C119" s="22"/>
      <c r="D119" s="22"/>
      <c r="E119" s="22"/>
      <c r="F119" s="22"/>
      <c r="G119" s="22"/>
      <c r="H119" s="22"/>
      <c r="I119" s="22"/>
      <c r="J119" s="22"/>
      <c r="K119" s="22"/>
    </row>
    <row r="120" spans="2:11" x14ac:dyDescent="0.25">
      <c r="B120" s="22"/>
      <c r="C120" s="22"/>
      <c r="D120" s="22"/>
      <c r="E120" s="22"/>
      <c r="F120" s="22"/>
      <c r="G120" s="22"/>
      <c r="H120" s="22"/>
      <c r="I120" s="22"/>
      <c r="J120" s="22"/>
      <c r="K120" s="22"/>
    </row>
    <row r="121" spans="2:11" x14ac:dyDescent="0.25">
      <c r="B121" s="22"/>
      <c r="C121" s="22"/>
      <c r="D121" s="22"/>
      <c r="E121" s="22"/>
      <c r="F121" s="22"/>
      <c r="G121" s="22"/>
      <c r="H121" s="22"/>
      <c r="I121" s="22"/>
      <c r="J121" s="22"/>
      <c r="K121" s="22"/>
    </row>
    <row r="122" spans="2:11" x14ac:dyDescent="0.25">
      <c r="B122" s="22"/>
      <c r="C122" s="22"/>
      <c r="D122" s="22"/>
      <c r="E122" s="22"/>
      <c r="F122" s="22"/>
      <c r="G122" s="22"/>
      <c r="H122" s="22"/>
      <c r="I122" s="22"/>
      <c r="J122" s="22"/>
      <c r="K122" s="22"/>
    </row>
    <row r="123" spans="2:11" x14ac:dyDescent="0.25">
      <c r="B123" s="22"/>
      <c r="C123" s="22"/>
      <c r="D123" s="22"/>
      <c r="E123" s="22"/>
      <c r="F123" s="22"/>
      <c r="G123" s="22"/>
      <c r="H123" s="22"/>
      <c r="I123" s="22"/>
      <c r="J123" s="22"/>
      <c r="K123" s="22"/>
    </row>
    <row r="124" spans="2:11" x14ac:dyDescent="0.25">
      <c r="B124" s="22"/>
      <c r="C124" s="22"/>
      <c r="D124" s="22"/>
      <c r="E124" s="22"/>
      <c r="F124" s="22"/>
      <c r="G124" s="22"/>
      <c r="H124" s="22"/>
      <c r="I124" s="22"/>
      <c r="J124" s="22"/>
      <c r="K124" s="22"/>
    </row>
    <row r="125" spans="2:11" x14ac:dyDescent="0.25">
      <c r="B125" s="22"/>
      <c r="C125" s="22"/>
      <c r="D125" s="22"/>
      <c r="E125" s="22"/>
      <c r="F125" s="22"/>
      <c r="G125" s="22"/>
      <c r="H125" s="22"/>
      <c r="I125" s="22"/>
      <c r="J125" s="22"/>
      <c r="K125" s="22"/>
    </row>
    <row r="126" spans="2:11" x14ac:dyDescent="0.25">
      <c r="B126" s="22"/>
      <c r="C126" s="22"/>
      <c r="D126" s="22"/>
      <c r="E126" s="22"/>
      <c r="F126" s="22"/>
      <c r="G126" s="22"/>
      <c r="H126" s="22"/>
      <c r="I126" s="22"/>
      <c r="J126" s="22"/>
      <c r="K126" s="22"/>
    </row>
    <row r="127" spans="2:11" x14ac:dyDescent="0.25">
      <c r="B127" s="22"/>
      <c r="C127" s="22"/>
      <c r="D127" s="22"/>
      <c r="E127" s="22"/>
      <c r="F127" s="22"/>
      <c r="G127" s="22"/>
      <c r="H127" s="22"/>
      <c r="I127" s="22"/>
      <c r="J127" s="22"/>
      <c r="K127" s="22"/>
    </row>
    <row r="128" spans="2:11" x14ac:dyDescent="0.25">
      <c r="B128" s="22"/>
      <c r="C128" s="22"/>
      <c r="D128" s="22"/>
      <c r="E128" s="22"/>
      <c r="F128" s="22"/>
      <c r="G128" s="22"/>
      <c r="H128" s="22"/>
      <c r="I128" s="22"/>
      <c r="J128" s="22"/>
      <c r="K128" s="22"/>
    </row>
    <row r="129" spans="2:11" x14ac:dyDescent="0.25">
      <c r="B129" s="22"/>
      <c r="C129" s="22"/>
      <c r="D129" s="22"/>
      <c r="E129" s="22"/>
      <c r="F129" s="22"/>
      <c r="G129" s="22"/>
      <c r="H129" s="22"/>
      <c r="I129" s="22"/>
      <c r="J129" s="22"/>
      <c r="K129" s="22"/>
    </row>
    <row r="130" spans="2:11" x14ac:dyDescent="0.25">
      <c r="B130" s="22"/>
      <c r="C130" s="22"/>
      <c r="D130" s="22"/>
      <c r="E130" s="22"/>
      <c r="F130" s="22"/>
      <c r="G130" s="22"/>
      <c r="H130" s="22"/>
      <c r="I130" s="22"/>
      <c r="J130" s="22"/>
      <c r="K130" s="22"/>
    </row>
    <row r="131" spans="2:11" x14ac:dyDescent="0.25">
      <c r="B131" s="22"/>
      <c r="C131" s="22"/>
      <c r="D131" s="22"/>
      <c r="E131" s="22"/>
      <c r="F131" s="22"/>
      <c r="G131" s="22"/>
      <c r="H131" s="22"/>
      <c r="I131" s="22"/>
      <c r="J131" s="22"/>
      <c r="K131" s="22"/>
    </row>
    <row r="132" spans="2:11" x14ac:dyDescent="0.25">
      <c r="B132" s="22"/>
      <c r="C132" s="22"/>
      <c r="D132" s="22"/>
      <c r="E132" s="22"/>
      <c r="F132" s="22"/>
      <c r="G132" s="22"/>
      <c r="H132" s="22"/>
      <c r="I132" s="22"/>
      <c r="J132" s="22"/>
      <c r="K132" s="22"/>
    </row>
    <row r="133" spans="2:11" x14ac:dyDescent="0.25">
      <c r="B133" s="22"/>
      <c r="C133" s="22"/>
      <c r="D133" s="22"/>
      <c r="E133" s="22"/>
      <c r="F133" s="22"/>
      <c r="G133" s="22"/>
      <c r="H133" s="22"/>
      <c r="I133" s="22"/>
      <c r="J133" s="22"/>
      <c r="K133" s="22"/>
    </row>
    <row r="134" spans="2:11" x14ac:dyDescent="0.25">
      <c r="B134" s="22"/>
      <c r="C134" s="22"/>
      <c r="D134" s="22"/>
      <c r="E134" s="22"/>
      <c r="F134" s="22"/>
      <c r="G134" s="22"/>
      <c r="H134" s="22"/>
      <c r="I134" s="22"/>
      <c r="J134" s="22"/>
      <c r="K134" s="22"/>
    </row>
    <row r="135" spans="2:11" x14ac:dyDescent="0.25">
      <c r="B135" s="22"/>
      <c r="C135" s="22"/>
      <c r="D135" s="22"/>
      <c r="E135" s="22"/>
      <c r="F135" s="22"/>
      <c r="G135" s="22"/>
      <c r="H135" s="22"/>
      <c r="I135" s="22"/>
      <c r="J135" s="22"/>
      <c r="K135" s="22"/>
    </row>
    <row r="136" spans="2:11" x14ac:dyDescent="0.25">
      <c r="B136" s="22"/>
      <c r="C136" s="22"/>
      <c r="D136" s="22"/>
      <c r="E136" s="22"/>
      <c r="F136" s="22"/>
      <c r="G136" s="22"/>
      <c r="H136" s="22"/>
      <c r="I136" s="22"/>
      <c r="J136" s="22"/>
      <c r="K136" s="22"/>
    </row>
    <row r="137" spans="2:11" x14ac:dyDescent="0.25">
      <c r="B137" s="22"/>
      <c r="C137" s="22"/>
      <c r="D137" s="22"/>
      <c r="E137" s="22"/>
      <c r="F137" s="22"/>
      <c r="G137" s="22"/>
      <c r="H137" s="22"/>
      <c r="I137" s="22"/>
      <c r="J137" s="22"/>
      <c r="K137" s="22"/>
    </row>
    <row r="138" spans="2:11" x14ac:dyDescent="0.25">
      <c r="B138" s="22"/>
      <c r="C138" s="22"/>
      <c r="D138" s="22"/>
      <c r="E138" s="22"/>
      <c r="F138" s="22"/>
      <c r="G138" s="22"/>
      <c r="H138" s="22"/>
      <c r="I138" s="22"/>
      <c r="J138" s="22"/>
      <c r="K138" s="22"/>
    </row>
    <row r="139" spans="2:11" x14ac:dyDescent="0.25">
      <c r="B139" s="22"/>
      <c r="C139" s="22"/>
      <c r="D139" s="22"/>
      <c r="E139" s="22"/>
      <c r="F139" s="22"/>
      <c r="G139" s="22"/>
      <c r="H139" s="22"/>
      <c r="I139" s="22"/>
      <c r="J139" s="22"/>
      <c r="K139" s="22"/>
    </row>
    <row r="140" spans="2:11" x14ac:dyDescent="0.25">
      <c r="B140" s="22"/>
      <c r="C140" s="22"/>
      <c r="D140" s="22"/>
      <c r="E140" s="22"/>
      <c r="F140" s="22"/>
      <c r="G140" s="22"/>
      <c r="H140" s="22"/>
      <c r="I140" s="22"/>
      <c r="J140" s="22"/>
      <c r="K140" s="22"/>
    </row>
    <row r="141" spans="2:11" x14ac:dyDescent="0.25">
      <c r="B141" s="22"/>
      <c r="C141" s="22"/>
      <c r="D141" s="22"/>
      <c r="E141" s="22"/>
      <c r="F141" s="22"/>
      <c r="G141" s="22"/>
      <c r="H141" s="22"/>
      <c r="I141" s="22"/>
      <c r="J141" s="22"/>
      <c r="K141" s="22"/>
    </row>
    <row r="142" spans="2:11" x14ac:dyDescent="0.25">
      <c r="B142" s="22"/>
      <c r="C142" s="22"/>
      <c r="D142" s="22"/>
      <c r="E142" s="22"/>
      <c r="F142" s="22"/>
      <c r="G142" s="22"/>
      <c r="H142" s="22"/>
      <c r="I142" s="22"/>
      <c r="J142" s="22"/>
      <c r="K142" s="22"/>
    </row>
    <row r="143" spans="2:11" x14ac:dyDescent="0.25">
      <c r="B143" s="22"/>
      <c r="C143" s="22"/>
      <c r="D143" s="22"/>
      <c r="E143" s="22"/>
      <c r="F143" s="22"/>
      <c r="G143" s="22"/>
      <c r="H143" s="22"/>
      <c r="I143" s="22"/>
      <c r="J143" s="22"/>
      <c r="K143" s="22"/>
    </row>
    <row r="144" spans="2:11" x14ac:dyDescent="0.25">
      <c r="B144" s="22"/>
      <c r="C144" s="22"/>
      <c r="D144" s="22"/>
      <c r="E144" s="22"/>
      <c r="F144" s="22"/>
      <c r="G144" s="22"/>
      <c r="H144" s="22"/>
      <c r="I144" s="22"/>
      <c r="J144" s="22"/>
      <c r="K144" s="22"/>
    </row>
    <row r="145" spans="2:11" x14ac:dyDescent="0.25">
      <c r="B145" s="22"/>
      <c r="C145" s="22"/>
      <c r="D145" s="22"/>
      <c r="E145" s="22"/>
      <c r="F145" s="22"/>
      <c r="G145" s="22"/>
      <c r="H145" s="22"/>
      <c r="I145" s="22"/>
      <c r="J145" s="22"/>
      <c r="K145" s="22"/>
    </row>
    <row r="146" spans="2:11" x14ac:dyDescent="0.25">
      <c r="B146" s="22"/>
      <c r="C146" s="22"/>
      <c r="D146" s="22"/>
      <c r="E146" s="22"/>
      <c r="F146" s="22"/>
      <c r="G146" s="22"/>
      <c r="H146" s="22"/>
      <c r="I146" s="22"/>
      <c r="J146" s="22"/>
      <c r="K146" s="22"/>
    </row>
    <row r="147" spans="2:11" x14ac:dyDescent="0.25">
      <c r="B147" s="22"/>
      <c r="C147" s="22"/>
      <c r="D147" s="22"/>
      <c r="E147" s="22"/>
      <c r="F147" s="22"/>
      <c r="G147" s="22"/>
      <c r="H147" s="22"/>
      <c r="I147" s="22"/>
      <c r="J147" s="22"/>
      <c r="K147" s="22"/>
    </row>
    <row r="148" spans="2:11" x14ac:dyDescent="0.25">
      <c r="B148" s="22"/>
      <c r="C148" s="22"/>
      <c r="D148" s="22"/>
      <c r="E148" s="22"/>
      <c r="F148" s="22"/>
      <c r="G148" s="22"/>
      <c r="H148" s="22"/>
      <c r="I148" s="22"/>
      <c r="J148" s="22"/>
      <c r="K148" s="22"/>
    </row>
    <row r="149" spans="2:11" x14ac:dyDescent="0.25">
      <c r="B149" s="22"/>
      <c r="C149" s="22"/>
      <c r="D149" s="22"/>
      <c r="E149" s="22"/>
      <c r="F149" s="22"/>
      <c r="G149" s="22"/>
      <c r="H149" s="22"/>
      <c r="I149" s="22"/>
      <c r="J149" s="22"/>
      <c r="K149" s="22"/>
    </row>
    <row r="150" spans="2:11" x14ac:dyDescent="0.25">
      <c r="B150" s="22"/>
      <c r="C150" s="22"/>
      <c r="D150" s="22"/>
      <c r="E150" s="22"/>
      <c r="F150" s="22"/>
      <c r="G150" s="22"/>
      <c r="H150" s="22"/>
      <c r="I150" s="22"/>
      <c r="J150" s="22"/>
      <c r="K150" s="22"/>
    </row>
    <row r="151" spans="2:11" x14ac:dyDescent="0.25">
      <c r="B151" s="22"/>
      <c r="C151" s="22"/>
      <c r="D151" s="22"/>
      <c r="E151" s="22"/>
      <c r="F151" s="22"/>
      <c r="G151" s="22"/>
      <c r="H151" s="22"/>
      <c r="I151" s="22"/>
      <c r="J151" s="22"/>
      <c r="K151" s="22"/>
    </row>
    <row r="152" spans="2:11" x14ac:dyDescent="0.25">
      <c r="B152" s="22"/>
      <c r="C152" s="22"/>
      <c r="D152" s="22"/>
      <c r="E152" s="22"/>
      <c r="F152" s="22"/>
      <c r="G152" s="22"/>
      <c r="H152" s="22"/>
      <c r="I152" s="22"/>
      <c r="J152" s="22"/>
      <c r="K152" s="22"/>
    </row>
    <row r="153" spans="2:11" x14ac:dyDescent="0.25">
      <c r="B153" s="22"/>
      <c r="C153" s="22"/>
      <c r="D153" s="22"/>
      <c r="E153" s="22"/>
      <c r="F153" s="22"/>
      <c r="G153" s="22"/>
      <c r="H153" s="22"/>
      <c r="I153" s="22"/>
      <c r="J153" s="22"/>
      <c r="K153" s="22"/>
    </row>
    <row r="154" spans="2:11" x14ac:dyDescent="0.25">
      <c r="B154" s="22"/>
      <c r="C154" s="22"/>
      <c r="D154" s="22"/>
      <c r="E154" s="22"/>
      <c r="F154" s="22"/>
      <c r="G154" s="22"/>
      <c r="H154" s="22"/>
      <c r="I154" s="22"/>
      <c r="J154" s="22"/>
      <c r="K154" s="22"/>
    </row>
    <row r="155" spans="2:11" x14ac:dyDescent="0.25">
      <c r="B155" s="22"/>
      <c r="C155" s="22"/>
      <c r="D155" s="22"/>
      <c r="E155" s="22"/>
      <c r="F155" s="22"/>
      <c r="G155" s="22"/>
      <c r="H155" s="22"/>
      <c r="I155" s="22"/>
      <c r="J155" s="22"/>
      <c r="K155" s="22"/>
    </row>
    <row r="156" spans="2:11" x14ac:dyDescent="0.25">
      <c r="B156" s="22"/>
      <c r="C156" s="22"/>
      <c r="D156" s="22"/>
      <c r="E156" s="22"/>
      <c r="F156" s="22"/>
      <c r="G156" s="22"/>
      <c r="H156" s="22"/>
      <c r="I156" s="22"/>
      <c r="J156" s="22"/>
      <c r="K156" s="22"/>
    </row>
    <row r="157" spans="2:11" x14ac:dyDescent="0.25">
      <c r="B157" s="22"/>
      <c r="C157" s="22"/>
      <c r="D157" s="22"/>
      <c r="E157" s="22"/>
      <c r="F157" s="22"/>
      <c r="G157" s="22"/>
      <c r="H157" s="22"/>
      <c r="I157" s="22"/>
      <c r="J157" s="22"/>
      <c r="K157" s="22"/>
    </row>
    <row r="158" spans="2:11" x14ac:dyDescent="0.25">
      <c r="B158" s="22"/>
      <c r="C158" s="22"/>
      <c r="D158" s="22"/>
      <c r="E158" s="22"/>
      <c r="F158" s="22"/>
      <c r="G158" s="22"/>
      <c r="H158" s="22"/>
      <c r="I158" s="22"/>
      <c r="J158" s="22"/>
      <c r="K158" s="22"/>
    </row>
    <row r="159" spans="2:11" x14ac:dyDescent="0.25">
      <c r="B159" s="22"/>
      <c r="C159" s="22"/>
      <c r="D159" s="22"/>
      <c r="E159" s="22"/>
      <c r="F159" s="22"/>
      <c r="G159" s="22"/>
      <c r="H159" s="22"/>
      <c r="I159" s="22"/>
      <c r="J159" s="22"/>
      <c r="K159" s="22"/>
    </row>
    <row r="160" spans="2:11" x14ac:dyDescent="0.25">
      <c r="B160" s="22"/>
      <c r="C160" s="22"/>
      <c r="D160" s="22"/>
      <c r="E160" s="22"/>
      <c r="F160" s="22"/>
      <c r="G160" s="22"/>
      <c r="H160" s="22"/>
      <c r="I160" s="22"/>
      <c r="J160" s="22"/>
      <c r="K160" s="22"/>
    </row>
    <row r="161" spans="2:11" x14ac:dyDescent="0.25">
      <c r="B161" s="22"/>
      <c r="C161" s="22"/>
      <c r="D161" s="22"/>
      <c r="E161" s="22"/>
      <c r="F161" s="22"/>
      <c r="G161" s="22"/>
      <c r="H161" s="22"/>
      <c r="I161" s="22"/>
      <c r="J161" s="22"/>
      <c r="K161" s="22"/>
    </row>
    <row r="162" spans="2:11" x14ac:dyDescent="0.25">
      <c r="B162" s="22"/>
      <c r="C162" s="22"/>
      <c r="D162" s="22"/>
      <c r="E162" s="22"/>
      <c r="F162" s="22"/>
      <c r="G162" s="22"/>
      <c r="H162" s="22"/>
      <c r="I162" s="22"/>
      <c r="J162" s="22"/>
      <c r="K162" s="22"/>
    </row>
    <row r="163" spans="2:11" x14ac:dyDescent="0.25">
      <c r="B163" s="22"/>
      <c r="C163" s="22"/>
      <c r="D163" s="22"/>
      <c r="E163" s="22"/>
      <c r="F163" s="22"/>
      <c r="G163" s="22"/>
      <c r="H163" s="22"/>
      <c r="I163" s="22"/>
      <c r="J163" s="22"/>
      <c r="K163" s="22"/>
    </row>
    <row r="164" spans="2:11" x14ac:dyDescent="0.25">
      <c r="B164" s="22"/>
      <c r="C164" s="22"/>
      <c r="D164" s="22"/>
      <c r="E164" s="22"/>
      <c r="F164" s="22"/>
      <c r="G164" s="22"/>
      <c r="H164" s="22"/>
      <c r="I164" s="22"/>
      <c r="J164" s="22"/>
      <c r="K164" s="22"/>
    </row>
    <row r="165" spans="2:11" x14ac:dyDescent="0.25">
      <c r="B165" s="22"/>
      <c r="C165" s="22"/>
      <c r="D165" s="22"/>
      <c r="E165" s="22"/>
      <c r="F165" s="22"/>
      <c r="G165" s="22"/>
      <c r="H165" s="22"/>
      <c r="I165" s="22"/>
      <c r="J165" s="22"/>
      <c r="K165" s="22"/>
    </row>
    <row r="166" spans="2:11" x14ac:dyDescent="0.25">
      <c r="B166" s="22"/>
      <c r="C166" s="22"/>
      <c r="D166" s="22"/>
      <c r="E166" s="22"/>
      <c r="F166" s="22"/>
      <c r="G166" s="22"/>
      <c r="H166" s="22"/>
      <c r="I166" s="22"/>
      <c r="J166" s="22"/>
      <c r="K166" s="22"/>
    </row>
    <row r="167" spans="2:11" x14ac:dyDescent="0.25">
      <c r="B167" s="22"/>
      <c r="C167" s="22"/>
      <c r="D167" s="22"/>
      <c r="E167" s="22"/>
      <c r="F167" s="22"/>
      <c r="G167" s="22"/>
      <c r="H167" s="22"/>
      <c r="I167" s="22"/>
      <c r="J167" s="22"/>
      <c r="K167" s="22"/>
    </row>
    <row r="168" spans="2:11" x14ac:dyDescent="0.25">
      <c r="B168" s="22"/>
      <c r="C168" s="22"/>
      <c r="D168" s="22"/>
      <c r="E168" s="22"/>
      <c r="F168" s="22"/>
      <c r="G168" s="22"/>
      <c r="H168" s="22"/>
      <c r="I168" s="22"/>
      <c r="J168" s="22"/>
      <c r="K168" s="22"/>
    </row>
    <row r="169" spans="2:11" x14ac:dyDescent="0.25">
      <c r="B169" s="22"/>
      <c r="C169" s="22"/>
      <c r="D169" s="22"/>
      <c r="E169" s="22"/>
      <c r="F169" s="22"/>
      <c r="G169" s="22"/>
      <c r="H169" s="22"/>
      <c r="I169" s="22"/>
      <c r="J169" s="22"/>
      <c r="K169" s="22"/>
    </row>
    <row r="170" spans="2:11" x14ac:dyDescent="0.25">
      <c r="B170" s="22"/>
      <c r="C170" s="22"/>
      <c r="D170" s="22"/>
      <c r="E170" s="22"/>
      <c r="F170" s="22"/>
      <c r="G170" s="22"/>
      <c r="H170" s="22"/>
      <c r="I170" s="22"/>
      <c r="J170" s="22"/>
      <c r="K170" s="22"/>
    </row>
    <row r="171" spans="2:11" x14ac:dyDescent="0.25">
      <c r="B171" s="22"/>
      <c r="C171" s="22"/>
      <c r="D171" s="22"/>
      <c r="E171" s="22"/>
      <c r="F171" s="22"/>
      <c r="G171" s="22"/>
      <c r="H171" s="22"/>
      <c r="I171" s="22"/>
      <c r="J171" s="22"/>
      <c r="K171" s="22"/>
    </row>
    <row r="172" spans="2:11" x14ac:dyDescent="0.25">
      <c r="B172" s="22"/>
      <c r="C172" s="22"/>
      <c r="D172" s="22"/>
      <c r="E172" s="22"/>
      <c r="F172" s="22"/>
      <c r="G172" s="22"/>
      <c r="H172" s="22"/>
      <c r="I172" s="22"/>
      <c r="J172" s="22"/>
      <c r="K172" s="22"/>
    </row>
    <row r="173" spans="2:11" x14ac:dyDescent="0.25">
      <c r="B173" s="22"/>
      <c r="C173" s="22"/>
      <c r="D173" s="22"/>
      <c r="E173" s="22"/>
      <c r="F173" s="22"/>
      <c r="G173" s="22"/>
      <c r="H173" s="22"/>
      <c r="I173" s="22"/>
      <c r="J173" s="22"/>
      <c r="K173" s="22"/>
    </row>
    <row r="174" spans="2:11" x14ac:dyDescent="0.25">
      <c r="B174" s="22"/>
      <c r="C174" s="22"/>
      <c r="D174" s="22"/>
      <c r="E174" s="22"/>
      <c r="F174" s="22"/>
      <c r="G174" s="22"/>
      <c r="H174" s="22"/>
      <c r="I174" s="22"/>
      <c r="J174" s="22"/>
      <c r="K174" s="22"/>
    </row>
    <row r="175" spans="2:11" x14ac:dyDescent="0.25">
      <c r="B175" s="22"/>
      <c r="C175" s="22"/>
      <c r="D175" s="22"/>
      <c r="E175" s="22"/>
      <c r="F175" s="22"/>
      <c r="G175" s="22"/>
      <c r="H175" s="22"/>
      <c r="I175" s="22"/>
      <c r="J175" s="22"/>
      <c r="K175" s="22"/>
    </row>
    <row r="176" spans="2:11" x14ac:dyDescent="0.25">
      <c r="B176" s="22"/>
      <c r="C176" s="22"/>
      <c r="D176" s="22"/>
      <c r="E176" s="22"/>
      <c r="F176" s="22"/>
      <c r="G176" s="22"/>
      <c r="H176" s="22"/>
      <c r="I176" s="22"/>
      <c r="J176" s="22"/>
      <c r="K176" s="22"/>
    </row>
    <row r="177" spans="2:11" x14ac:dyDescent="0.25">
      <c r="B177" s="22"/>
      <c r="C177" s="22"/>
      <c r="D177" s="22"/>
      <c r="E177" s="22"/>
      <c r="F177" s="22"/>
      <c r="G177" s="22"/>
      <c r="H177" s="22"/>
      <c r="I177" s="22"/>
      <c r="J177" s="22"/>
      <c r="K177" s="22"/>
    </row>
    <row r="178" spans="2:11" x14ac:dyDescent="0.25">
      <c r="B178" s="22"/>
      <c r="C178" s="22"/>
      <c r="D178" s="22"/>
      <c r="E178" s="22"/>
      <c r="F178" s="22"/>
      <c r="G178" s="22"/>
      <c r="H178" s="22"/>
      <c r="I178" s="22"/>
      <c r="J178" s="22"/>
      <c r="K178" s="22"/>
    </row>
    <row r="179" spans="2:11" x14ac:dyDescent="0.25">
      <c r="B179" s="22"/>
      <c r="C179" s="22"/>
      <c r="D179" s="22"/>
      <c r="E179" s="22"/>
      <c r="F179" s="22"/>
      <c r="G179" s="22"/>
      <c r="H179" s="22"/>
      <c r="I179" s="22"/>
      <c r="J179" s="22"/>
      <c r="K179" s="22"/>
    </row>
    <row r="180" spans="2:11" x14ac:dyDescent="0.25">
      <c r="B180" s="22"/>
      <c r="C180" s="22"/>
      <c r="D180" s="22"/>
      <c r="E180" s="22"/>
      <c r="F180" s="22"/>
      <c r="G180" s="22"/>
      <c r="H180" s="22"/>
      <c r="I180" s="22"/>
      <c r="J180" s="22"/>
      <c r="K180" s="22"/>
    </row>
    <row r="181" spans="2:11" x14ac:dyDescent="0.25">
      <c r="B181" s="22"/>
      <c r="C181" s="22"/>
      <c r="D181" s="22"/>
      <c r="E181" s="22"/>
      <c r="F181" s="22"/>
      <c r="G181" s="22"/>
      <c r="H181" s="22"/>
      <c r="I181" s="22"/>
      <c r="J181" s="22"/>
      <c r="K181" s="22"/>
    </row>
    <row r="182" spans="2:11" x14ac:dyDescent="0.25">
      <c r="B182" s="22"/>
      <c r="C182" s="22"/>
      <c r="D182" s="22"/>
      <c r="E182" s="22"/>
      <c r="F182" s="22"/>
      <c r="G182" s="22"/>
      <c r="H182" s="22"/>
      <c r="I182" s="22"/>
      <c r="J182" s="22"/>
      <c r="K182" s="22"/>
    </row>
    <row r="183" spans="2:11" x14ac:dyDescent="0.25">
      <c r="B183" s="22"/>
      <c r="C183" s="22"/>
      <c r="D183" s="22"/>
      <c r="E183" s="22"/>
      <c r="F183" s="22"/>
      <c r="G183" s="22"/>
      <c r="H183" s="22"/>
      <c r="I183" s="22"/>
      <c r="J183" s="22"/>
      <c r="K183" s="22"/>
    </row>
    <row r="184" spans="2:11" x14ac:dyDescent="0.25">
      <c r="B184" s="22"/>
      <c r="C184" s="22"/>
      <c r="D184" s="22"/>
      <c r="E184" s="22"/>
      <c r="F184" s="22"/>
      <c r="G184" s="22"/>
      <c r="H184" s="22"/>
      <c r="I184" s="22"/>
      <c r="J184" s="22"/>
      <c r="K184" s="22"/>
    </row>
  </sheetData>
  <mergeCells count="4">
    <mergeCell ref="A3:G4"/>
    <mergeCell ref="A5:G5"/>
    <mergeCell ref="J34:K34"/>
    <mergeCell ref="A43:K43"/>
  </mergeCells>
  <printOptions horizontalCentered="1"/>
  <pageMargins left="0.59" right="0.59" top="0.55000000000000004" bottom="0.5" header="0.2" footer="0.2"/>
  <pageSetup paperSize="9" fitToHeight="0" orientation="portrait" r:id="rId1"/>
  <headerFooter differentFirst="1">
    <oddFooter>&amp;LNNH - MARGETSON HOUSE REFURBISHMENT|&amp;K848484 Rider Levett Bucknall&amp;R&amp;P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outlinePr summaryBelow="0"/>
    <pageSetUpPr fitToPage="1"/>
  </sheetPr>
  <dimension ref="A1:C92"/>
  <sheetViews>
    <sheetView view="pageBreakPreview" zoomScaleNormal="100" zoomScaleSheetLayoutView="100" workbookViewId="0">
      <selection activeCell="C9" sqref="C9"/>
    </sheetView>
  </sheetViews>
  <sheetFormatPr defaultColWidth="8.85546875" defaultRowHeight="15" x14ac:dyDescent="0.25"/>
  <cols>
    <col min="1" max="1" width="8" customWidth="1"/>
    <col min="2" max="2" width="54.85546875" customWidth="1"/>
    <col min="3" max="3" width="20.42578125" customWidth="1"/>
    <col min="4" max="4" width="7.7109375" customWidth="1"/>
  </cols>
  <sheetData>
    <row r="1" spans="1:3" ht="20.25" customHeight="1" x14ac:dyDescent="0.25">
      <c r="A1" s="149" t="s">
        <v>1</v>
      </c>
      <c r="B1" s="149"/>
      <c r="C1" s="49"/>
    </row>
    <row r="2" spans="1:3" ht="24.75" customHeight="1" x14ac:dyDescent="0.25">
      <c r="A2" s="150" t="s">
        <v>2</v>
      </c>
      <c r="B2" s="150"/>
      <c r="C2" s="48"/>
    </row>
    <row r="3" spans="1:3" ht="23.25" customHeight="1" x14ac:dyDescent="0.25">
      <c r="A3" s="153" t="s">
        <v>1139</v>
      </c>
      <c r="B3" s="153"/>
      <c r="C3" s="33"/>
    </row>
    <row r="4" spans="1:3" ht="27.75" customHeight="1" x14ac:dyDescent="0.25">
      <c r="A4" s="29" t="s">
        <v>272</v>
      </c>
      <c r="B4" s="29" t="s">
        <v>273</v>
      </c>
      <c r="C4" s="30" t="s">
        <v>277</v>
      </c>
    </row>
    <row r="5" spans="1:3" x14ac:dyDescent="0.25">
      <c r="A5" s="77"/>
      <c r="B5" s="77"/>
      <c r="C5" s="78"/>
    </row>
    <row r="6" spans="1:3" x14ac:dyDescent="0.25">
      <c r="A6" s="77"/>
      <c r="B6" s="79" t="s">
        <v>22</v>
      </c>
      <c r="C6" s="46">
        <v>0</v>
      </c>
    </row>
    <row r="8" spans="1:3" ht="15.75" customHeight="1" x14ac:dyDescent="0.25">
      <c r="A8" s="1" t="s">
        <v>1140</v>
      </c>
      <c r="B8" s="5" t="s">
        <v>1141</v>
      </c>
      <c r="C8" s="2"/>
    </row>
    <row r="9" spans="1:3" ht="16.5" customHeight="1" x14ac:dyDescent="0.25">
      <c r="A9" s="3" t="s">
        <v>280</v>
      </c>
      <c r="B9" s="4" t="s">
        <v>281</v>
      </c>
      <c r="C9" s="46">
        <f>'Measured Works'!F13</f>
        <v>0</v>
      </c>
    </row>
    <row r="10" spans="1:3" ht="16.5" customHeight="1" x14ac:dyDescent="0.25">
      <c r="A10" s="3" t="s">
        <v>292</v>
      </c>
      <c r="B10" s="4" t="s">
        <v>293</v>
      </c>
      <c r="C10" s="46">
        <f>'Measured Works'!F16</f>
        <v>0</v>
      </c>
    </row>
    <row r="11" spans="1:3" ht="15.75" customHeight="1" x14ac:dyDescent="0.25">
      <c r="A11" s="3" t="s">
        <v>298</v>
      </c>
      <c r="B11" s="4" t="s">
        <v>299</v>
      </c>
      <c r="C11" s="46">
        <f>'Measured Works'!F19</f>
        <v>0</v>
      </c>
    </row>
    <row r="12" spans="1:3" ht="16.5" customHeight="1" x14ac:dyDescent="0.25">
      <c r="A12" s="3" t="s">
        <v>304</v>
      </c>
      <c r="B12" s="4" t="s">
        <v>305</v>
      </c>
      <c r="C12" s="46">
        <f>'Measured Works'!F36</f>
        <v>0</v>
      </c>
    </row>
    <row r="13" spans="1:3" ht="15.75" customHeight="1" x14ac:dyDescent="0.25">
      <c r="A13" s="1"/>
      <c r="B13" s="7" t="s">
        <v>1142</v>
      </c>
      <c r="C13" s="45">
        <f>SUM(C9:C12)</f>
        <v>0</v>
      </c>
    </row>
    <row r="14" spans="1:3" ht="15.75" customHeight="1" x14ac:dyDescent="0.25">
      <c r="A14" s="1" t="s">
        <v>1143</v>
      </c>
      <c r="B14" s="5" t="s">
        <v>1144</v>
      </c>
      <c r="C14" s="2"/>
    </row>
    <row r="15" spans="1:3" ht="15.75" customHeight="1" x14ac:dyDescent="0.25">
      <c r="A15" s="3" t="s">
        <v>340</v>
      </c>
      <c r="B15" s="4" t="s">
        <v>341</v>
      </c>
      <c r="C15" s="46">
        <f>'Measured Works'!F58</f>
        <v>0</v>
      </c>
    </row>
    <row r="16" spans="1:3" ht="15.75" customHeight="1" x14ac:dyDescent="0.25">
      <c r="A16" s="3" t="s">
        <v>376</v>
      </c>
      <c r="B16" s="4" t="s">
        <v>377</v>
      </c>
      <c r="C16" s="46">
        <f>'Measured Works'!F68</f>
        <v>0</v>
      </c>
    </row>
    <row r="17" spans="1:3" ht="15.75" customHeight="1" x14ac:dyDescent="0.25">
      <c r="A17" s="3" t="s">
        <v>292</v>
      </c>
      <c r="B17" s="4" t="s">
        <v>293</v>
      </c>
      <c r="C17" s="46">
        <f>'Measured Works'!F75</f>
        <v>0</v>
      </c>
    </row>
    <row r="18" spans="1:3" ht="15.75" customHeight="1" x14ac:dyDescent="0.25">
      <c r="A18" s="1"/>
      <c r="B18" s="7" t="s">
        <v>1145</v>
      </c>
      <c r="C18" s="45">
        <f>SUM(C15:C17)</f>
        <v>0</v>
      </c>
    </row>
    <row r="19" spans="1:3" ht="16.5" customHeight="1" x14ac:dyDescent="0.25">
      <c r="A19" s="1" t="s">
        <v>408</v>
      </c>
      <c r="B19" s="5" t="s">
        <v>1146</v>
      </c>
      <c r="C19" s="2"/>
    </row>
    <row r="20" spans="1:3" ht="15.75" customHeight="1" x14ac:dyDescent="0.25">
      <c r="A20" s="3" t="s">
        <v>340</v>
      </c>
      <c r="B20" s="4" t="s">
        <v>341</v>
      </c>
      <c r="C20" s="46">
        <f>'Measured Works'!F95</f>
        <v>0</v>
      </c>
    </row>
    <row r="21" spans="1:3" ht="15.75" customHeight="1" x14ac:dyDescent="0.25">
      <c r="A21" s="3" t="s">
        <v>441</v>
      </c>
      <c r="B21" s="4" t="s">
        <v>442</v>
      </c>
      <c r="C21" s="46">
        <f>'Measured Works'!F112</f>
        <v>0</v>
      </c>
    </row>
    <row r="22" spans="1:3" ht="16.5" customHeight="1" x14ac:dyDescent="0.25">
      <c r="A22" s="3" t="s">
        <v>474</v>
      </c>
      <c r="B22" s="4" t="s">
        <v>475</v>
      </c>
      <c r="C22" s="46">
        <f>'Measured Works'!F118</f>
        <v>0</v>
      </c>
    </row>
    <row r="23" spans="1:3" ht="15.75" customHeight="1" x14ac:dyDescent="0.25">
      <c r="A23" s="3" t="s">
        <v>376</v>
      </c>
      <c r="B23" s="4" t="s">
        <v>377</v>
      </c>
      <c r="C23" s="46">
        <f>'Measured Works'!F140</f>
        <v>0</v>
      </c>
    </row>
    <row r="24" spans="1:3" ht="15.75" customHeight="1" x14ac:dyDescent="0.25">
      <c r="A24" s="3" t="s">
        <v>292</v>
      </c>
      <c r="B24" s="4" t="s">
        <v>293</v>
      </c>
      <c r="C24" s="46">
        <f>'Measured Works'!F145</f>
        <v>0</v>
      </c>
    </row>
    <row r="25" spans="1:3" ht="15.75" customHeight="1" x14ac:dyDescent="0.25">
      <c r="A25" s="3" t="s">
        <v>532</v>
      </c>
      <c r="B25" s="4" t="s">
        <v>533</v>
      </c>
      <c r="C25" s="46">
        <f>'Measured Works'!F153</f>
        <v>0</v>
      </c>
    </row>
    <row r="26" spans="1:3" ht="15.75" customHeight="1" x14ac:dyDescent="0.25">
      <c r="A26" s="1"/>
      <c r="B26" s="7" t="s">
        <v>1147</v>
      </c>
      <c r="C26" s="45">
        <f>SUM(C20:C25)</f>
        <v>0</v>
      </c>
    </row>
    <row r="27" spans="1:3" ht="16.5" customHeight="1" x14ac:dyDescent="0.25">
      <c r="A27" s="1" t="s">
        <v>1148</v>
      </c>
      <c r="B27" s="5" t="s">
        <v>1149</v>
      </c>
      <c r="C27" s="2"/>
    </row>
    <row r="28" spans="1:3" ht="15.75" customHeight="1" x14ac:dyDescent="0.25">
      <c r="A28" s="3" t="s">
        <v>340</v>
      </c>
      <c r="B28" s="4" t="s">
        <v>341</v>
      </c>
      <c r="C28" s="46">
        <f>'Measured Works'!F160</f>
        <v>0</v>
      </c>
    </row>
    <row r="29" spans="1:3" ht="15.75" customHeight="1" x14ac:dyDescent="0.25">
      <c r="A29" s="3" t="s">
        <v>555</v>
      </c>
      <c r="B29" s="4" t="s">
        <v>556</v>
      </c>
      <c r="C29" s="46">
        <f>'Measured Works'!F165</f>
        <v>0</v>
      </c>
    </row>
    <row r="30" spans="1:3" ht="16.5" customHeight="1" x14ac:dyDescent="0.25">
      <c r="A30" s="3" t="s">
        <v>564</v>
      </c>
      <c r="B30" s="4" t="s">
        <v>565</v>
      </c>
      <c r="C30" s="46">
        <f>'Measured Works'!F169</f>
        <v>0</v>
      </c>
    </row>
    <row r="31" spans="1:3" ht="15.75" customHeight="1" x14ac:dyDescent="0.25">
      <c r="A31" s="3" t="s">
        <v>376</v>
      </c>
      <c r="B31" s="4" t="s">
        <v>377</v>
      </c>
      <c r="C31" s="46">
        <f>'Measured Works'!F173</f>
        <v>0</v>
      </c>
    </row>
    <row r="32" spans="1:3" ht="16.5" customHeight="1" x14ac:dyDescent="0.25">
      <c r="A32" s="1"/>
      <c r="B32" s="7" t="s">
        <v>1150</v>
      </c>
      <c r="C32" s="45">
        <f>SUM(C28:C31)</f>
        <v>0</v>
      </c>
    </row>
    <row r="33" spans="1:3" ht="15.75" customHeight="1" x14ac:dyDescent="0.25">
      <c r="A33" s="1" t="s">
        <v>1151</v>
      </c>
      <c r="B33" s="5" t="s">
        <v>1152</v>
      </c>
      <c r="C33" s="2"/>
    </row>
    <row r="34" spans="1:3" ht="16.5" customHeight="1" x14ac:dyDescent="0.25">
      <c r="A34" s="3" t="s">
        <v>474</v>
      </c>
      <c r="B34" s="4" t="s">
        <v>475</v>
      </c>
      <c r="C34" s="46">
        <f>'Measured Works'!F185</f>
        <v>0</v>
      </c>
    </row>
    <row r="35" spans="1:3" ht="16.5" customHeight="1" x14ac:dyDescent="0.25">
      <c r="A35" s="1"/>
      <c r="B35" s="7" t="s">
        <v>1153</v>
      </c>
      <c r="C35" s="45">
        <f>SUM(C34)</f>
        <v>0</v>
      </c>
    </row>
    <row r="36" spans="1:3" ht="15.75" customHeight="1" x14ac:dyDescent="0.25">
      <c r="A36" s="1" t="s">
        <v>1154</v>
      </c>
      <c r="B36" s="5" t="s">
        <v>1155</v>
      </c>
      <c r="C36" s="2"/>
    </row>
    <row r="37" spans="1:3" ht="15.75" customHeight="1" x14ac:dyDescent="0.25">
      <c r="A37" s="3" t="s">
        <v>474</v>
      </c>
      <c r="B37" s="4" t="s">
        <v>475</v>
      </c>
      <c r="C37" s="46">
        <f>'Measured Works'!F209</f>
        <v>0</v>
      </c>
    </row>
    <row r="38" spans="1:3" ht="16.5" customHeight="1" x14ac:dyDescent="0.25">
      <c r="A38" s="3" t="s">
        <v>632</v>
      </c>
      <c r="B38" s="4" t="s">
        <v>633</v>
      </c>
      <c r="C38" s="46">
        <f>'Measured Works'!F213</f>
        <v>0</v>
      </c>
    </row>
    <row r="39" spans="1:3" ht="15.75" customHeight="1" x14ac:dyDescent="0.25">
      <c r="A39" s="1"/>
      <c r="B39" s="7" t="s">
        <v>1156</v>
      </c>
      <c r="C39" s="45">
        <f>SUM(C37:C38)</f>
        <v>0</v>
      </c>
    </row>
    <row r="40" spans="1:3" ht="16.5" customHeight="1" x14ac:dyDescent="0.25">
      <c r="A40" s="1" t="s">
        <v>1157</v>
      </c>
      <c r="B40" s="5" t="s">
        <v>1158</v>
      </c>
      <c r="C40" s="2"/>
    </row>
    <row r="41" spans="1:3" ht="15.75" customHeight="1" x14ac:dyDescent="0.25">
      <c r="A41" s="3" t="s">
        <v>376</v>
      </c>
      <c r="B41" s="4" t="s">
        <v>377</v>
      </c>
      <c r="C41" s="46">
        <f>'Measured Works'!F219</f>
        <v>0</v>
      </c>
    </row>
    <row r="42" spans="1:3" ht="16.5" customHeight="1" x14ac:dyDescent="0.25">
      <c r="A42" s="1"/>
      <c r="B42" s="7" t="s">
        <v>1159</v>
      </c>
      <c r="C42" s="45">
        <f>SUM(C41)</f>
        <v>0</v>
      </c>
    </row>
    <row r="43" spans="1:3" ht="15.75" customHeight="1" x14ac:dyDescent="0.25">
      <c r="A43" s="1" t="s">
        <v>1160</v>
      </c>
      <c r="B43" s="5" t="s">
        <v>1161</v>
      </c>
      <c r="C43" s="2"/>
    </row>
    <row r="44" spans="1:3" ht="15.75" customHeight="1" x14ac:dyDescent="0.25">
      <c r="A44" s="3" t="s">
        <v>645</v>
      </c>
      <c r="B44" s="4" t="s">
        <v>646</v>
      </c>
      <c r="C44" s="46">
        <f>'Measured Works'!F224</f>
        <v>0</v>
      </c>
    </row>
    <row r="45" spans="1:3" ht="16.5" customHeight="1" x14ac:dyDescent="0.25">
      <c r="A45" s="3" t="s">
        <v>650</v>
      </c>
      <c r="B45" s="4" t="s">
        <v>651</v>
      </c>
      <c r="C45" s="46">
        <f>'Measured Works'!F231</f>
        <v>0</v>
      </c>
    </row>
    <row r="46" spans="1:3" ht="16.5" customHeight="1" x14ac:dyDescent="0.25">
      <c r="A46" s="3" t="s">
        <v>662</v>
      </c>
      <c r="B46" s="4" t="s">
        <v>663</v>
      </c>
      <c r="C46" s="46">
        <f>'Measured Works'!F239</f>
        <v>0</v>
      </c>
    </row>
    <row r="47" spans="1:3" ht="15.75" customHeight="1" x14ac:dyDescent="0.25">
      <c r="A47" s="1"/>
      <c r="B47" s="7" t="s">
        <v>1162</v>
      </c>
      <c r="C47" s="45">
        <f>SUM(C44:C46)</f>
        <v>0</v>
      </c>
    </row>
    <row r="48" spans="1:3" ht="16.5" customHeight="1" x14ac:dyDescent="0.25">
      <c r="A48" s="1" t="s">
        <v>1163</v>
      </c>
      <c r="B48" s="5" t="s">
        <v>1164</v>
      </c>
      <c r="C48" s="2"/>
    </row>
    <row r="49" spans="1:3" ht="15.75" customHeight="1" x14ac:dyDescent="0.25">
      <c r="A49" s="3" t="s">
        <v>662</v>
      </c>
      <c r="B49" s="4" t="s">
        <v>663</v>
      </c>
      <c r="C49" s="46">
        <f>'Measured Works'!F245</f>
        <v>0</v>
      </c>
    </row>
    <row r="50" spans="1:3" ht="16.5" customHeight="1" x14ac:dyDescent="0.25">
      <c r="A50" s="3" t="s">
        <v>681</v>
      </c>
      <c r="B50" s="4" t="s">
        <v>682</v>
      </c>
      <c r="C50" s="46">
        <f>'Measured Works'!F252</f>
        <v>0</v>
      </c>
    </row>
    <row r="51" spans="1:3" ht="15.75" customHeight="1" x14ac:dyDescent="0.25">
      <c r="A51" s="3" t="s">
        <v>694</v>
      </c>
      <c r="B51" s="4" t="s">
        <v>695</v>
      </c>
      <c r="C51" s="46">
        <f>'Measured Works'!F270</f>
        <v>0</v>
      </c>
    </row>
    <row r="52" spans="1:3" ht="16.5" customHeight="1" x14ac:dyDescent="0.25">
      <c r="A52" s="3" t="s">
        <v>632</v>
      </c>
      <c r="B52" s="4" t="s">
        <v>633</v>
      </c>
      <c r="C52" s="46">
        <f>'Measured Works'!F275</f>
        <v>0</v>
      </c>
    </row>
    <row r="53" spans="1:3" ht="15.75" customHeight="1" x14ac:dyDescent="0.25">
      <c r="A53" s="3" t="s">
        <v>735</v>
      </c>
      <c r="B53" s="4" t="s">
        <v>736</v>
      </c>
      <c r="C53" s="46">
        <f>'Measured Works'!F284</f>
        <v>0</v>
      </c>
    </row>
    <row r="54" spans="1:3" ht="15.75" customHeight="1" x14ac:dyDescent="0.25">
      <c r="A54" s="1"/>
      <c r="B54" s="7" t="s">
        <v>1165</v>
      </c>
      <c r="C54" s="45">
        <f>SUM(C49:C53)</f>
        <v>0</v>
      </c>
    </row>
    <row r="55" spans="1:3" ht="16.5" customHeight="1" x14ac:dyDescent="0.25">
      <c r="A55" s="1" t="s">
        <v>325</v>
      </c>
      <c r="B55" s="5" t="s">
        <v>1166</v>
      </c>
      <c r="C55" s="2"/>
    </row>
    <row r="56" spans="1:3" ht="15.75" customHeight="1" x14ac:dyDescent="0.25">
      <c r="A56" s="3" t="s">
        <v>650</v>
      </c>
      <c r="B56" s="4" t="s">
        <v>651</v>
      </c>
      <c r="C56" s="46">
        <f>'Measured Works'!F292</f>
        <v>0</v>
      </c>
    </row>
    <row r="57" spans="1:3" ht="16.5" customHeight="1" x14ac:dyDescent="0.25">
      <c r="A57" s="3" t="s">
        <v>662</v>
      </c>
      <c r="B57" s="4" t="s">
        <v>663</v>
      </c>
      <c r="C57" s="46">
        <f>'Measured Works'!F299</f>
        <v>0</v>
      </c>
    </row>
    <row r="58" spans="1:3" ht="15.75" customHeight="1" x14ac:dyDescent="0.25">
      <c r="A58" s="3" t="s">
        <v>770</v>
      </c>
      <c r="B58" s="4" t="s">
        <v>771</v>
      </c>
      <c r="C58" s="46">
        <f>'Measured Works'!F308</f>
        <v>0</v>
      </c>
    </row>
    <row r="59" spans="1:3" ht="16.5" customHeight="1" x14ac:dyDescent="0.25">
      <c r="A59" s="1"/>
      <c r="B59" s="7" t="s">
        <v>1167</v>
      </c>
      <c r="C59" s="45">
        <f>SUM(C56:C58)</f>
        <v>0</v>
      </c>
    </row>
    <row r="60" spans="1:3" ht="15.75" customHeight="1" x14ac:dyDescent="0.25">
      <c r="A60" s="1" t="s">
        <v>329</v>
      </c>
      <c r="B60" s="5" t="s">
        <v>1168</v>
      </c>
      <c r="C60" s="2"/>
    </row>
    <row r="61" spans="1:3" ht="16.5" customHeight="1" x14ac:dyDescent="0.25">
      <c r="A61" s="3" t="s">
        <v>788</v>
      </c>
      <c r="B61" s="4" t="s">
        <v>789</v>
      </c>
      <c r="C61" s="46">
        <f>'Measured Works'!F337</f>
        <v>0</v>
      </c>
    </row>
    <row r="62" spans="1:3" ht="16.5" customHeight="1" x14ac:dyDescent="0.25">
      <c r="A62" s="3" t="s">
        <v>840</v>
      </c>
      <c r="B62" s="4" t="s">
        <v>841</v>
      </c>
      <c r="C62" s="46">
        <f>'Measured Works'!F340</f>
        <v>0</v>
      </c>
    </row>
    <row r="63" spans="1:3" ht="15.75" customHeight="1" x14ac:dyDescent="0.25">
      <c r="A63" s="1"/>
      <c r="B63" s="7" t="s">
        <v>1169</v>
      </c>
      <c r="C63" s="45">
        <f>SUM(C61:C62)</f>
        <v>0</v>
      </c>
    </row>
    <row r="64" spans="1:3" ht="15.75" customHeight="1" x14ac:dyDescent="0.25">
      <c r="A64" s="1" t="s">
        <v>289</v>
      </c>
      <c r="B64" s="5" t="s">
        <v>1170</v>
      </c>
      <c r="C64" s="2"/>
    </row>
    <row r="65" spans="1:3" ht="16.5" customHeight="1" x14ac:dyDescent="0.25">
      <c r="A65" s="3" t="s">
        <v>280</v>
      </c>
      <c r="B65" s="4" t="s">
        <v>281</v>
      </c>
      <c r="C65" s="46">
        <f>'Measured Works'!F355</f>
        <v>0</v>
      </c>
    </row>
    <row r="66" spans="1:3" ht="15.75" customHeight="1" x14ac:dyDescent="0.25">
      <c r="A66" s="3" t="s">
        <v>868</v>
      </c>
      <c r="B66" s="4" t="s">
        <v>869</v>
      </c>
      <c r="C66" s="46">
        <f>'Measured Works'!F372</f>
        <v>0</v>
      </c>
    </row>
    <row r="67" spans="1:3" ht="16.5" customHeight="1" x14ac:dyDescent="0.25">
      <c r="A67" s="3" t="s">
        <v>901</v>
      </c>
      <c r="B67" s="4" t="s">
        <v>902</v>
      </c>
      <c r="C67" s="46">
        <f>'Measured Works'!F381</f>
        <v>0</v>
      </c>
    </row>
    <row r="68" spans="1:3" ht="15.75" customHeight="1" x14ac:dyDescent="0.25">
      <c r="A68" s="3" t="s">
        <v>918</v>
      </c>
      <c r="B68" s="4" t="s">
        <v>919</v>
      </c>
      <c r="C68" s="46">
        <f>'Measured Works'!F384</f>
        <v>0</v>
      </c>
    </row>
    <row r="69" spans="1:3" ht="16.5" customHeight="1" x14ac:dyDescent="0.25">
      <c r="A69" s="3" t="s">
        <v>292</v>
      </c>
      <c r="B69" s="4" t="s">
        <v>293</v>
      </c>
      <c r="C69" s="46">
        <f>'Measured Works'!F390</f>
        <v>0</v>
      </c>
    </row>
    <row r="70" spans="1:3" ht="15.75" customHeight="1" x14ac:dyDescent="0.25">
      <c r="A70" s="1"/>
      <c r="B70" s="7" t="s">
        <v>1171</v>
      </c>
      <c r="C70" s="45">
        <f>SUM(C65:C69)</f>
        <v>0</v>
      </c>
    </row>
    <row r="71" spans="1:3" ht="16.5" customHeight="1" x14ac:dyDescent="0.25">
      <c r="A71" s="1" t="s">
        <v>1172</v>
      </c>
      <c r="B71" s="5" t="s">
        <v>1173</v>
      </c>
      <c r="C71" s="2"/>
    </row>
    <row r="72" spans="1:3" ht="15.75" customHeight="1" x14ac:dyDescent="0.25">
      <c r="A72" s="3" t="s">
        <v>934</v>
      </c>
      <c r="B72" s="4" t="s">
        <v>935</v>
      </c>
      <c r="C72" s="46">
        <f>'Measured Works'!F410</f>
        <v>0</v>
      </c>
    </row>
    <row r="73" spans="1:3" ht="15.75" customHeight="1" x14ac:dyDescent="0.25">
      <c r="A73" s="3" t="s">
        <v>298</v>
      </c>
      <c r="B73" s="4" t="s">
        <v>299</v>
      </c>
      <c r="C73" s="46">
        <f>'Measured Works'!F443</f>
        <v>0</v>
      </c>
    </row>
    <row r="74" spans="1:3" ht="16.5" customHeight="1" x14ac:dyDescent="0.25">
      <c r="A74" s="3" t="s">
        <v>1030</v>
      </c>
      <c r="B74" s="4" t="s">
        <v>1031</v>
      </c>
      <c r="C74" s="46">
        <f>'Measured Works'!F446</f>
        <v>0</v>
      </c>
    </row>
    <row r="75" spans="1:3" ht="15.75" customHeight="1" x14ac:dyDescent="0.25">
      <c r="A75" s="1"/>
      <c r="B75" s="7" t="s">
        <v>1174</v>
      </c>
      <c r="C75" s="45">
        <f>SUM(C72:C74)</f>
        <v>0</v>
      </c>
    </row>
    <row r="76" spans="1:3" ht="16.5" customHeight="1" x14ac:dyDescent="0.25">
      <c r="A76" s="1" t="s">
        <v>1175</v>
      </c>
      <c r="B76" s="5" t="s">
        <v>1176</v>
      </c>
      <c r="C76" s="2"/>
    </row>
    <row r="77" spans="1:3" ht="15.75" customHeight="1" x14ac:dyDescent="0.25">
      <c r="A77" s="3" t="s">
        <v>1042</v>
      </c>
      <c r="B77" s="4" t="s">
        <v>1043</v>
      </c>
      <c r="C77" s="46">
        <f>'Measured Works'!F454</f>
        <v>0</v>
      </c>
    </row>
    <row r="78" spans="1:3" ht="16.5" customHeight="1" x14ac:dyDescent="0.25">
      <c r="A78" s="3" t="s">
        <v>1047</v>
      </c>
      <c r="B78" s="4" t="s">
        <v>1048</v>
      </c>
      <c r="C78" s="46">
        <f>'Measured Works'!F486</f>
        <v>0</v>
      </c>
    </row>
    <row r="79" spans="1:3" ht="15.75" customHeight="1" x14ac:dyDescent="0.25">
      <c r="A79" s="1"/>
      <c r="B79" s="7" t="s">
        <v>1177</v>
      </c>
      <c r="C79" s="45">
        <f>SUM(C77:C78)</f>
        <v>0</v>
      </c>
    </row>
    <row r="80" spans="1:3" ht="15.75" customHeight="1" x14ac:dyDescent="0.25">
      <c r="A80" s="1" t="s">
        <v>1178</v>
      </c>
      <c r="B80" s="5" t="s">
        <v>1179</v>
      </c>
      <c r="C80" s="2"/>
    </row>
    <row r="81" spans="1:3" ht="16.5" customHeight="1" x14ac:dyDescent="0.25">
      <c r="A81" s="3" t="s">
        <v>1116</v>
      </c>
      <c r="B81" s="4" t="s">
        <v>1117</v>
      </c>
      <c r="C81" s="46">
        <f>'Measured Works'!F494</f>
        <v>0</v>
      </c>
    </row>
    <row r="82" spans="1:3" ht="15.75" customHeight="1" x14ac:dyDescent="0.25">
      <c r="A82" s="1"/>
      <c r="B82" s="7" t="s">
        <v>1180</v>
      </c>
      <c r="C82" s="45">
        <f>SUM(C81)</f>
        <v>0</v>
      </c>
    </row>
    <row r="83" spans="1:3" ht="16.5" customHeight="1" x14ac:dyDescent="0.25">
      <c r="A83" s="1" t="s">
        <v>1181</v>
      </c>
      <c r="B83" s="5" t="s">
        <v>1182</v>
      </c>
      <c r="C83" s="2"/>
    </row>
    <row r="84" spans="1:3" ht="15.75" customHeight="1" x14ac:dyDescent="0.25">
      <c r="A84" s="3" t="s">
        <v>1110</v>
      </c>
      <c r="B84" s="4" t="s">
        <v>1111</v>
      </c>
      <c r="C84" s="46">
        <f>'Measured Works'!F505</f>
        <v>0</v>
      </c>
    </row>
    <row r="85" spans="1:3" ht="16.5" customHeight="1" x14ac:dyDescent="0.25">
      <c r="A85" s="1"/>
      <c r="B85" s="7" t="s">
        <v>1183</v>
      </c>
      <c r="C85" s="45">
        <f>SUM(C84)</f>
        <v>0</v>
      </c>
    </row>
    <row r="86" spans="1:3" ht="15.75" customHeight="1" x14ac:dyDescent="0.25"/>
    <row r="87" spans="1:3" ht="16.5" customHeight="1" x14ac:dyDescent="0.25"/>
    <row r="88" spans="1:3" ht="15.75" customHeight="1" x14ac:dyDescent="0.25"/>
    <row r="89" spans="1:3" ht="15.75" customHeight="1" x14ac:dyDescent="0.25"/>
    <row r="90" spans="1:3" ht="15.75" customHeight="1" x14ac:dyDescent="0.25">
      <c r="A90" s="1"/>
      <c r="B90" s="7"/>
      <c r="C90" s="45"/>
    </row>
    <row r="91" spans="1:3" ht="15.75" customHeight="1" x14ac:dyDescent="0.25">
      <c r="A91" s="1"/>
      <c r="B91" s="7"/>
      <c r="C91" s="45"/>
    </row>
    <row r="92" spans="1:3" ht="21" customHeight="1" x14ac:dyDescent="0.25">
      <c r="A92" s="154" t="s">
        <v>1184</v>
      </c>
      <c r="B92" s="154"/>
      <c r="C92" s="83">
        <f>C6+C13+C26+C32+C35+C39+C42+C47+C54+C59+C63+C70+C75+C79+C82+C85+C18</f>
        <v>0</v>
      </c>
    </row>
  </sheetData>
  <mergeCells count="4">
    <mergeCell ref="A1:B1"/>
    <mergeCell ref="A2:B2"/>
    <mergeCell ref="A3:B3"/>
    <mergeCell ref="A92:B92"/>
  </mergeCells>
  <printOptions horizontalCentered="1"/>
  <pageMargins left="0.59" right="0.59" top="0.55000000000000004" bottom="0.5" header="0.2" footer="0.2"/>
  <pageSetup paperSize="9" fitToHeight="0" orientation="portrait" r:id="rId1"/>
  <headerFooter differentFirst="1">
    <oddFooter>&amp;LNNH - MARGETSON HOUSE REFURBISHMENT|&amp;K848484 Rider Levett Bucknall&amp;R&amp;P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2ED1D3181C2C747B5B51C6D4465C569" ma:contentTypeVersion="2" ma:contentTypeDescription="Create a new document." ma:contentTypeScope="" ma:versionID="6d7a7b3fc9f1e436534f8b9511e5a82e">
  <xsd:schema xmlns:xsd="http://www.w3.org/2001/XMLSchema" xmlns:xs="http://www.w3.org/2001/XMLSchema" xmlns:p="http://schemas.microsoft.com/office/2006/metadata/properties" xmlns:ns3="23785344-8bb2-4899-8c2d-8feacafab1cc" targetNamespace="http://schemas.microsoft.com/office/2006/metadata/properties" ma:root="true" ma:fieldsID="576a824780428ff6149cccf0bb2f0a4b" ns3:_="">
    <xsd:import namespace="23785344-8bb2-4899-8c2d-8feacafab1cc"/>
    <xsd:element name="properties">
      <xsd:complexType>
        <xsd:sequence>
          <xsd:element name="documentManagement">
            <xsd:complexType>
              <xsd:all>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785344-8bb2-4899-8c2d-8feacafab1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786E3A-08AB-48C7-919E-360D7050BF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785344-8bb2-4899-8c2d-8feacafab1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07A015-C7D7-4AFB-972D-14CD98B98EC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9D9B928-AC85-405F-85D7-4150DDFA75B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11</vt:i4>
      </vt:variant>
    </vt:vector>
  </HeadingPairs>
  <TitlesOfParts>
    <vt:vector size="19" baseType="lpstr">
      <vt:lpstr>Cover Sheet</vt:lpstr>
      <vt:lpstr>Contents</vt:lpstr>
      <vt:lpstr>GD</vt:lpstr>
      <vt:lpstr>General</vt:lpstr>
      <vt:lpstr>MHBOQ</vt:lpstr>
      <vt:lpstr>Measured Works</vt:lpstr>
      <vt:lpstr>MHS</vt:lpstr>
      <vt:lpstr>Summary</vt:lpstr>
      <vt:lpstr>Contents!Print_Area</vt:lpstr>
      <vt:lpstr>'Cover Sheet'!Print_Area</vt:lpstr>
      <vt:lpstr>GD!Print_Area</vt:lpstr>
      <vt:lpstr>General!Print_Area</vt:lpstr>
      <vt:lpstr>'Measured Works'!Print_Area</vt:lpstr>
      <vt:lpstr>MHBOQ!Print_Area</vt:lpstr>
      <vt:lpstr>MHS!Print_Area</vt:lpstr>
      <vt:lpstr>Summary!Print_Area</vt:lpstr>
      <vt:lpstr>Contents!Print_Titles</vt:lpstr>
      <vt:lpstr>'Measured Works'!Print_Titles</vt:lpstr>
      <vt:lpstr>Summary!Print_Titles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Natasha Doriney-Emmanuel</dc:creator>
  <cp:keywords/>
  <dc:description/>
  <cp:lastModifiedBy>Alfredo J. Landaeta</cp:lastModifiedBy>
  <cp:revision/>
  <dcterms:created xsi:type="dcterms:W3CDTF">2023-03-17T12:28:13Z</dcterms:created>
  <dcterms:modified xsi:type="dcterms:W3CDTF">2023-05-12T14:10:41Z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0x01010022ED1D3181C2C747B5B51C6D4465C569</vt:lpwstr>
  </property>
</Properties>
</file>